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Fs01\data01\Закупочная_комиссия\Документы.Подготовка\Комиссия по закупкам 2023\3. 26 января 2023\2 Вибрац.испыт ст.4\Документация\"/>
    </mc:Choice>
  </mc:AlternateContent>
  <xr:revisionPtr revIDLastSave="0" documentId="13_ncr:1_{EFC3004F-5E76-41B0-9E80-AC167A0A0A41}" xr6:coauthVersionLast="47" xr6:coauthVersionMax="47" xr10:uidLastSave="{00000000-0000-0000-0000-000000000000}"/>
  <bookViews>
    <workbookView xWindow="28680" yWindow="195" windowWidth="29040" windowHeight="15840" tabRatio="816" xr2:uid="{00000000-000D-0000-FFFF-FFFF00000000}"/>
  </bookViews>
  <sheets>
    <sheet name="1. Анкета" sheetId="1" r:id="rId1"/>
    <sheet name="1.1. Анкета. Виды работ" sheetId="2" r:id="rId2"/>
    <sheet name="1.2. Данные для баланса" sheetId="3" r:id="rId3"/>
    <sheet name="1.3. КП - ОФЕРТА" sheetId="7" r:id="rId4"/>
    <sheet name="1.4. Ценовое предложение" sheetId="12" r:id="rId5"/>
    <sheet name="1.5. Позиционное ценовое" sheetId="13" r:id="rId6"/>
    <sheet name="2. Соответствие требованиям" sheetId="5" r:id="rId7"/>
    <sheet name="3. Справка о кадровых ресурсах" sheetId="4" r:id="rId8"/>
    <sheet name="4. Справка МТР" sheetId="11" r:id="rId9"/>
    <sheet name="5. Справка об опыте" sheetId="6" r:id="rId10"/>
    <sheet name="6. Справка о суд.решениях" sheetId="8" r:id="rId11"/>
    <sheet name="7. Субподрядчики" sheetId="9" r:id="rId12"/>
    <sheet name="8. Согласие на обработку" sheetId="10" r:id="rId13"/>
  </sheets>
  <externalReferences>
    <externalReference r:id="rId14"/>
    <externalReference r:id="rId15"/>
  </externalReferences>
  <definedNames>
    <definedName name="_Toc32504069" localSheetId="12">'8. Согласие на обработку'!$A$2</definedName>
    <definedName name="ОсновнаяИнформация_ИННУчастника">'[1]1.1. Анкета'!$D$12</definedName>
    <definedName name="ОсновнаяИнформация_КППУчастника">'[1]1.1. Анкета'!$D$13</definedName>
    <definedName name="ОсновнаяИнформация_НаименованиеУчастника">'[1]1.1. Анкета'!$D$3</definedName>
  </definedNames>
  <calcPr calcId="191029" calcMode="autoNoTable"/>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3" l="1"/>
  <c r="G32" i="13" l="1"/>
  <c r="G31" i="13"/>
  <c r="G30" i="13"/>
  <c r="G29" i="13"/>
  <c r="G28" i="13"/>
  <c r="G27" i="13"/>
  <c r="G26" i="13"/>
  <c r="G25" i="13"/>
  <c r="G24" i="13"/>
  <c r="G23" i="13"/>
  <c r="G22" i="13"/>
  <c r="G21" i="13"/>
  <c r="G20" i="13"/>
  <c r="G19" i="13"/>
  <c r="G18" i="13"/>
  <c r="G17" i="13"/>
  <c r="G16" i="13"/>
  <c r="G15" i="13"/>
  <c r="G14" i="13"/>
  <c r="G13" i="13"/>
  <c r="G12" i="13"/>
  <c r="B1" i="13"/>
  <c r="B1" i="12"/>
  <c r="B6" i="11" l="1"/>
  <c r="B7" i="11" s="1"/>
  <c r="B8" i="11" s="1"/>
  <c r="B1" i="11"/>
  <c r="D6" i="7" l="1"/>
  <c r="D5" i="7"/>
  <c r="D3" i="7"/>
  <c r="D18" i="8" l="1"/>
  <c r="C18" i="8"/>
  <c r="D17" i="8"/>
  <c r="C17" i="8"/>
  <c r="D16" i="8"/>
  <c r="C16" i="8"/>
  <c r="D15" i="8"/>
  <c r="C15" i="8"/>
  <c r="D14" i="8"/>
  <c r="C14" i="8"/>
  <c r="D13" i="8"/>
  <c r="C13" i="8"/>
  <c r="D12" i="8"/>
  <c r="C12" i="8"/>
  <c r="D11" i="8"/>
  <c r="C11" i="8"/>
  <c r="D10" i="8"/>
  <c r="C10" i="8"/>
  <c r="D9" i="8"/>
  <c r="C9" i="8"/>
  <c r="B9" i="8"/>
  <c r="B10" i="8" s="1"/>
  <c r="B11" i="8" s="1"/>
  <c r="B12" i="8" s="1"/>
  <c r="B13" i="8" s="1"/>
  <c r="B14" i="8" s="1"/>
  <c r="B15" i="8" s="1"/>
  <c r="B16" i="8" s="1"/>
  <c r="B17" i="8" s="1"/>
  <c r="B18" i="8" s="1"/>
  <c r="B1" i="8"/>
  <c r="D16" i="6"/>
  <c r="C16" i="6"/>
  <c r="D15" i="6"/>
  <c r="C15" i="6"/>
  <c r="D14" i="6"/>
  <c r="C14" i="6"/>
  <c r="D13" i="6"/>
  <c r="C13" i="6"/>
  <c r="D12" i="6"/>
  <c r="C12" i="6"/>
  <c r="D11" i="6"/>
  <c r="C11" i="6"/>
  <c r="D10" i="6"/>
  <c r="C10" i="6"/>
  <c r="D9" i="6"/>
  <c r="C9" i="6"/>
  <c r="D8" i="6"/>
  <c r="C8" i="6"/>
  <c r="D7" i="6"/>
  <c r="C7" i="6"/>
  <c r="B7" i="6"/>
  <c r="B8" i="6" s="1"/>
  <c r="B9" i="6" s="1"/>
  <c r="B10" i="6" s="1"/>
  <c r="B11" i="6" s="1"/>
  <c r="B12" i="6" s="1"/>
  <c r="B13" i="6" s="1"/>
  <c r="B14" i="6" s="1"/>
  <c r="B15" i="6" s="1"/>
  <c r="B16" i="6" s="1"/>
  <c r="B1" i="6"/>
  <c r="B1" i="4"/>
  <c r="B1" i="5"/>
  <c r="D24" i="3"/>
  <c r="D17" i="3"/>
  <c r="D12" i="3"/>
  <c r="D4" i="3"/>
</calcChain>
</file>

<file path=xl/sharedStrings.xml><?xml version="1.0" encoding="utf-8"?>
<sst xmlns="http://schemas.openxmlformats.org/spreadsheetml/2006/main" count="505" uniqueCount="384">
  <si>
    <t>A020101</t>
  </si>
  <si>
    <t>Полное фирменное наименование 
или ФИО участника закупки</t>
  </si>
  <si>
    <t xml:space="preserve">Сокращенное фирменное наименование </t>
  </si>
  <si>
    <t>A020102</t>
  </si>
  <si>
    <t>Местонахождение</t>
  </si>
  <si>
    <t>Город местонахождения</t>
  </si>
  <si>
    <t>A020103</t>
  </si>
  <si>
    <t>Почтовый адрес</t>
  </si>
  <si>
    <t>A020104</t>
  </si>
  <si>
    <t>Адрес электронной почты</t>
  </si>
  <si>
    <t>A020105</t>
  </si>
  <si>
    <t>Адрес сайта</t>
  </si>
  <si>
    <t>A020106</t>
  </si>
  <si>
    <t>Телефон</t>
  </si>
  <si>
    <t>A020107</t>
  </si>
  <si>
    <t>ОГРН (ОГРНИП)</t>
  </si>
  <si>
    <t>A020108</t>
  </si>
  <si>
    <t>ИНН</t>
  </si>
  <si>
    <t>A020109</t>
  </si>
  <si>
    <t>КПП</t>
  </si>
  <si>
    <t>A020110</t>
  </si>
  <si>
    <t>ОКПО</t>
  </si>
  <si>
    <t>A020111</t>
  </si>
  <si>
    <t>ОКВЭД (основной)</t>
  </si>
  <si>
    <t>A020112</t>
  </si>
  <si>
    <t>ОКОПФ</t>
  </si>
  <si>
    <t>Руководитель организации</t>
  </si>
  <si>
    <t>ФИО</t>
  </si>
  <si>
    <t>Должность</t>
  </si>
  <si>
    <t>Основной телефон</t>
  </si>
  <si>
    <t>Дополнительный телефон</t>
  </si>
  <si>
    <t>A020211</t>
  </si>
  <si>
    <t>Лицо, имеющее право подписания заявки</t>
  </si>
  <si>
    <t>A020212</t>
  </si>
  <si>
    <t>A020213</t>
  </si>
  <si>
    <t>A020214</t>
  </si>
  <si>
    <t>A020221</t>
  </si>
  <si>
    <t>Лицо, уполномоченное взаимодействовать с заказчиком по вопросам подачи заявки на участие в закупке</t>
  </si>
  <si>
    <t>A020222</t>
  </si>
  <si>
    <t>A020223</t>
  </si>
  <si>
    <t>A020224</t>
  </si>
  <si>
    <t>A020231</t>
  </si>
  <si>
    <t>Лицо, уполномоченное взаимодействовать с заказчиком по вопросам изменения условий коммерческого и ценового предложения</t>
  </si>
  <si>
    <t>A020232</t>
  </si>
  <si>
    <t>A020233</t>
  </si>
  <si>
    <t>A020234</t>
  </si>
  <si>
    <t>A020235</t>
  </si>
  <si>
    <t>Наименование документа, подтверждающего полномочия лица, прилагаемого к настоящей заявке</t>
  </si>
  <si>
    <t>Лицо, замещающее уполномоченного взаимодействовать с заказчиком по вопросам изменения условий коммерческого и ценового предложения</t>
  </si>
  <si>
    <t>A020324</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</si>
  <si>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</si>
  <si>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Участник закупки планирует привлечение субподрядчика (субисполнителя) для поставки закупаемой продукции (выполнении работ, оказании услуг) — необходимо предоставить уведомление о привлечении субподрядчиков по форме, определенной документацией о закупке</t>
  </si>
  <si>
    <t>A020325</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</si>
  <si>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</si>
  <si>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A020326</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</si>
  <si>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</si>
  <si>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Анкета: виды работ</t>
  </si>
  <si>
    <t>Вид работы, услуги, которые выполняет и оказывает участник закупки</t>
  </si>
  <si>
    <t>Х</t>
  </si>
  <si>
    <t>Антикоррозийная защита оборудования</t>
  </si>
  <si>
    <t>Водолазные работы</t>
  </si>
  <si>
    <t>Золоотвалы</t>
  </si>
  <si>
    <t>Котлоочистительные работы</t>
  </si>
  <si>
    <t>Мероприятия по пожарной безопасности объектов</t>
  </si>
  <si>
    <t>Общестроительные работы (ремонт, реконструкция, строительство)</t>
  </si>
  <si>
    <t>Программа охранных объектов</t>
  </si>
  <si>
    <t>Проектные работы: Эл. тех оборудование</t>
  </si>
  <si>
    <t>Проектные работы: Тепломеханическое оборудование</t>
  </si>
  <si>
    <t>Проектные работы: Гидротехнические сооружения</t>
  </si>
  <si>
    <t>Проектные работы: систем КИПиА и АСУТП</t>
  </si>
  <si>
    <t>Проектные работы: строительство</t>
  </si>
  <si>
    <t>Проектные работы: охранно-пожарных систем</t>
  </si>
  <si>
    <t>Работы по подготовке проектов мероприятий по охране окруж среды</t>
  </si>
  <si>
    <t>Расчистка просек</t>
  </si>
  <si>
    <t>Ремонт дорожного покрытия (благоустройство)</t>
  </si>
  <si>
    <t>Ремонт и реконструкция вентиляционных систем</t>
  </si>
  <si>
    <t>Ремонт (реконструкция): кабельных высоковольтных линий электропередач, подстанций, волокно-оптических линий связи (КЛ, ВЛ, ПС, ВОЛС), грозотросов</t>
  </si>
  <si>
    <t>Ремонт и реконструкция гидроагрегатов</t>
  </si>
  <si>
    <t>Ремонт и реконструкция градирен</t>
  </si>
  <si>
    <t>Ремонт и реконструкция ГПМ и путей</t>
  </si>
  <si>
    <t>Ремонт и реконструкция дымовых труб</t>
  </si>
  <si>
    <t>Ремонт и реконструкция Ж/Д путей</t>
  </si>
  <si>
    <t>Ремонт и реконструкция котлов и котловспомогательного оборудования</t>
  </si>
  <si>
    <t>Ремонт и реконструкция лифтов</t>
  </si>
  <si>
    <t>Ремонт и реконструкция плотин</t>
  </si>
  <si>
    <t>Ремонт и реконструкция релейной защиты и автоматики</t>
  </si>
  <si>
    <t>Ремонт и реконструкция систем связи и телемеханики</t>
  </si>
  <si>
    <t>Ремонт и реконструкция телефонных кабельных линий</t>
  </si>
  <si>
    <t>Ремонт и реконструкция тепловой изоляции и обмуровки</t>
  </si>
  <si>
    <t xml:space="preserve">Ремонт и реконструкция тепловых сетей </t>
  </si>
  <si>
    <t>Ремонт и реконструкция турбоагрегатов и трубного водоотведения</t>
  </si>
  <si>
    <t>Ремонт и реконструкция эл. оборудования</t>
  </si>
  <si>
    <t>Ремонт компьютерной техники</t>
  </si>
  <si>
    <t>Ремонт оборудования в заводских условиях (ТМО)</t>
  </si>
  <si>
    <t>Ремонт средств КИПиА, АСУ ТП</t>
  </si>
  <si>
    <t>Ремонт тепловозов</t>
  </si>
  <si>
    <t>Ремонт ХВО</t>
  </si>
  <si>
    <t>Ремонт вспомогательного оборудования ЦТП</t>
  </si>
  <si>
    <t>Устройство лесов</t>
  </si>
  <si>
    <t>Демонтажные работы</t>
  </si>
  <si>
    <t>Учет тепловой и эл. энергии</t>
  </si>
  <si>
    <t>3-D моделирование чрезвычайных ситуаций на ГТС</t>
  </si>
  <si>
    <t>Вибродиагностика и виброналадка</t>
  </si>
  <si>
    <t>Водолазные обследования</t>
  </si>
  <si>
    <t>Геологические и геодезические изыскания</t>
  </si>
  <si>
    <t>Зарядка и испытание огнетушителей, прочие услуги в области пожарной безопасности</t>
  </si>
  <si>
    <t>Испытания, расчеты и консультации электротех. оборудования</t>
  </si>
  <si>
    <t>Механизированная уборка территорий и автодорог</t>
  </si>
  <si>
    <t>Обеспеч. безопасной эксплуатации ГПМ (кранов, подъемников)</t>
  </si>
  <si>
    <t>Обеспечение действия лицензии СМС на экспертизу пром безопасности</t>
  </si>
  <si>
    <t>Обследование вентиляционных систем</t>
  </si>
  <si>
    <t>Ремонт автотракторной техники</t>
  </si>
  <si>
    <t>Испытания, расчеты и консультации электротехнического оборудования</t>
  </si>
  <si>
    <t>Обеспечение безопасной эксплуатации ГПМ (кранов, подъемников)</t>
  </si>
  <si>
    <t>Обследование зданий и сооружений</t>
  </si>
  <si>
    <t>Обследование тепловых, инженерных и канализационных сетей</t>
  </si>
  <si>
    <t>Обслуживание вентиляционных систем</t>
  </si>
  <si>
    <t>Обследование дымовых труб</t>
  </si>
  <si>
    <t>Обследование строительных конструкций зданий и сооружений</t>
  </si>
  <si>
    <t>Обследование и испытания гидротехнических сооружений</t>
  </si>
  <si>
    <t>Обследование и испытания гидротехнического оборудования</t>
  </si>
  <si>
    <t>Обследование и испытания тепломеханического оборудования</t>
  </si>
  <si>
    <t>Обследование и испытания химического оборудования</t>
  </si>
  <si>
    <t>Обследование металлов, неразрушающий контроль</t>
  </si>
  <si>
    <t>Обследование металлов, разрушающий контроль</t>
  </si>
  <si>
    <t>Обследование тепловых, инженерных и канализац. сетей</t>
  </si>
  <si>
    <t>Обследование электрических сетей</t>
  </si>
  <si>
    <t>Обслуживание автотракторной техники</t>
  </si>
  <si>
    <t>Обслуживание ж.д. транспорта</t>
  </si>
  <si>
    <t>Обслуживание и отсыпка золоотвала</t>
  </si>
  <si>
    <t>Обслуживание и ремонт компрессоров</t>
  </si>
  <si>
    <t>Организация перевозки грузов</t>
  </si>
  <si>
    <t>Обслуживание лифтов</t>
  </si>
  <si>
    <t xml:space="preserve">Обслуживание подъездных ж.д.путей </t>
  </si>
  <si>
    <t>Обслуживание систем КИПиА и АСУТП</t>
  </si>
  <si>
    <t>Обслуживанию офисной техники</t>
  </si>
  <si>
    <t>Очистка вагонов и уборка просыпей угля</t>
  </si>
  <si>
    <t>Организация вывоза ЗШО</t>
  </si>
  <si>
    <t>Перевозка грузов</t>
  </si>
  <si>
    <t>Разработка деклараций пром безопасности и безопасности гидротех сооруж</t>
  </si>
  <si>
    <t>Стирка и ремонт спецодежды</t>
  </si>
  <si>
    <t xml:space="preserve">Техническое обслуживание приборов учета тепловой энергии </t>
  </si>
  <si>
    <t>Уборка помещений, территории</t>
  </si>
  <si>
    <t>Услуги по поверке и калибровке СИ</t>
  </si>
  <si>
    <t>Услуги госсанэпиднадзора по анализам (вода, стоки)</t>
  </si>
  <si>
    <t>Услуги метеоцентров</t>
  </si>
  <si>
    <t>Услуги по нормированию ТЭП</t>
  </si>
  <si>
    <t>Услуги экологического характера</t>
  </si>
  <si>
    <t xml:space="preserve">Экспертиза деклараций промышленной безопасности </t>
  </si>
  <si>
    <t>Экспертиза деклараций безопасности ГТС</t>
  </si>
  <si>
    <t>Экспертиза промышленной безопасности технических устройств</t>
  </si>
  <si>
    <t>Прочие услуги производственного характера</t>
  </si>
  <si>
    <t>Анкета: данные бухгалтерской отчетности</t>
  </si>
  <si>
    <t>ОБОРОТНЫЕ АКТИВЫ</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</si>
  <si>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</si>
  <si>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</si>
  <si>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</si>
  <si>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</si>
  <si>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</si>
  <si>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</si>
  <si>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</si>
  <si>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КРАТКОСРОЧНЫЕ ОБЯЗАТЕЛЬСТВА</t>
  </si>
  <si>
    <t>Заемные средства</t>
  </si>
  <si>
    <t>Кредиторская задолженность</t>
  </si>
  <si>
    <t>Доходы будущих периодов</t>
  </si>
  <si>
    <t>Оценочные обязательства</t>
  </si>
  <si>
    <t>КАПИТАЛ И РЕЗЕРВЫ</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</si>
  <si>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</si>
  <si>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</si>
  <si>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</si>
  <si>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</si>
  <si>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</si>
  <si>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</si>
  <si>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ВНЕОБОРОТНЫЕ АКТИВЫ</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</si>
  <si>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</si>
  <si>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</si>
  <si>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</si>
  <si>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</si>
  <si>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</si>
  <si>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</si>
  <si>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</si>
  <si>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</si>
  <si>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Соответствие требованиям к участникам закупки</t>
  </si>
  <si>
    <t>№</t>
  </si>
  <si>
    <t>Требование</t>
  </si>
  <si>
    <t>Документы (сведения), подтверждающие соответствие требованию</t>
  </si>
  <si>
    <t>Соответствие требованию</t>
  </si>
  <si>
    <t>Ссылка на папку с документом</t>
  </si>
  <si>
    <t>A030101</t>
  </si>
  <si>
    <t>Правомочность подачи заявки на участие в закупке</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</si>
  <si>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</si>
  <si>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Приложения к заявке\Подтверждение полномочий</t>
  </si>
  <si>
    <t>A030200</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</si>
  <si>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</si>
  <si>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</si>
  <si>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Отдельный документ не требуется</t>
  </si>
  <si>
    <t>A030300</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</si>
  <si>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</si>
  <si>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</si>
  <si>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A030400</t>
  </si>
  <si>
    <t>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t>
  </si>
  <si>
    <t>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t>
  </si>
  <si>
    <t>A030500</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</si>
  <si>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</si>
  <si>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</si>
  <si>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A030600</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</si>
  <si>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</si>
  <si>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</si>
  <si>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A030700</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</si>
  <si>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</si>
  <si>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Приложения к заявке\Налоговые справки</t>
  </si>
  <si>
    <t>A030800</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</si>
  <si>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</si>
  <si>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</si>
  <si>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A030900</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</si>
  <si>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</si>
  <si>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Приложения к заявке\Разрешение (лицензия)</t>
  </si>
  <si>
    <t>A031001</t>
  </si>
  <si>
    <t>Наличие опыта исполнения аналогичных договоров</t>
  </si>
  <si>
    <t>1. Справка об опыте участника закупки.
2. Копии аналогичных договоров.</t>
  </si>
  <si>
    <t>Приложения к заявке\Договоры (опыт)</t>
  </si>
  <si>
    <t>A031101</t>
  </si>
  <si>
    <t>Наличие финансовых ресурсов</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</si>
  <si>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</si>
  <si>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Приложения к заявке\Баланс</t>
  </si>
  <si>
    <t>A031102</t>
  </si>
  <si>
    <t>Наличие кадровых ресурсов</t>
  </si>
  <si>
    <t>1. Справка о кадровых ресурсах</t>
  </si>
  <si>
    <t>Приложения к заявке\Кадры</t>
  </si>
  <si>
    <t>Наличие материально-технических ресурсов</t>
  </si>
  <si>
    <t>1. Справка о материально-технических ресурсах</t>
  </si>
  <si>
    <t>Приложения к заявке\МТР</t>
  </si>
  <si>
    <t>A031201</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</si>
  <si>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</si>
  <si>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</si>
  <si>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Приложения к заявке\СМСП</t>
  </si>
  <si>
    <t>A031300</t>
  </si>
  <si>
    <t>Обладание разрешением (лицензией) на поставку продукции</t>
  </si>
  <si>
    <t>Разрешение (лицензия) на поставку продукции</t>
  </si>
  <si>
    <t>A031400</t>
  </si>
  <si>
    <t>Членство в саморегулируемой организации (СРО)</t>
  </si>
  <si>
    <t>1. Копия выписки из реестра членов СРО в отношении объектов капитального строительства (кроме особо опасных, технически сложных и уникальных объектов, а также объектов использования атомной энергии) с правом осуществлять подготовку проектной документации по договору подряда, подготовку проектной документации по договору подряда, заключаемому с использованием конкурентных способов заключения договоров.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</si>
  <si>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Приложения к заявке\СРО</t>
  </si>
  <si>
    <t>A031500</t>
  </si>
  <si>
    <t>Аттестация НАКС</t>
  </si>
  <si>
    <t>Приложения к заявке\НАКС</t>
  </si>
  <si>
    <t>A031600</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</si>
  <si>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</si>
  <si>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</si>
  <si>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Сведения о кадровых ресурсах</t>
  </si>
  <si>
    <t>A040100</t>
  </si>
  <si>
    <t>Категория специалиста</t>
  </si>
  <si>
    <t>Фамилия, имя, отчество специалиста</t>
  </si>
  <si>
    <t>Образование</t>
  </si>
  <si>
    <t>Лицензии, сертификаты</t>
  </si>
  <si>
    <t>Стаж работы в данной или аналогичной должности, месяцев</t>
  </si>
  <si>
    <t>Наименование учебного заведения</t>
  </si>
  <si>
    <t>Год окончания</t>
  </si>
  <si>
    <t>Специальность</t>
  </si>
  <si>
    <t>0</t>
  </si>
  <si>
    <t>1</t>
  </si>
  <si>
    <t>2</t>
  </si>
  <si>
    <t>3</t>
  </si>
  <si>
    <t>4</t>
  </si>
  <si>
    <t>5</t>
  </si>
  <si>
    <t>6</t>
  </si>
  <si>
    <t>7</t>
  </si>
  <si>
    <t>8</t>
  </si>
  <si>
    <r>
      <t>1.</t>
    </r>
    <r>
      <rPr>
        <sz val="7"/>
        <color theme="1"/>
        <rFont val="Arial"/>
        <family val="2"/>
        <charset val="204"/>
      </rPr>
      <t xml:space="preserve">       </t>
    </r>
    <r>
      <rPr>
        <sz val="10"/>
        <color theme="1"/>
        <rFont val="Arial"/>
        <family val="2"/>
        <charset val="204"/>
      </rPr>
      <t> </t>
    </r>
  </si>
  <si>
    <t>Управление (высший, средний менеджмент)</t>
  </si>
  <si>
    <r>
      <t>2.</t>
    </r>
    <r>
      <rPr>
        <sz val="7"/>
        <color theme="1"/>
        <rFont val="Arial"/>
        <family val="2"/>
        <charset val="204"/>
      </rPr>
      <t xml:space="preserve">       </t>
    </r>
    <r>
      <rPr>
        <sz val="10"/>
        <color theme="1"/>
        <rFont val="Arial"/>
        <family val="2"/>
        <charset val="204"/>
      </rPr>
      <t> </t>
    </r>
  </si>
  <si>
    <r>
      <t>3.</t>
    </r>
    <r>
      <rPr>
        <sz val="7"/>
        <color theme="1"/>
        <rFont val="Arial"/>
        <family val="2"/>
        <charset val="204"/>
      </rPr>
      <t xml:space="preserve">       </t>
    </r>
    <r>
      <rPr>
        <sz val="10"/>
        <color theme="1"/>
        <rFont val="Arial"/>
        <family val="2"/>
        <charset val="204"/>
      </rPr>
      <t> </t>
    </r>
  </si>
  <si>
    <t>…</t>
  </si>
  <si>
    <t>Инженерно-технический персонал</t>
  </si>
  <si>
    <t>Рабочие</t>
  </si>
  <si>
    <t>Справка об опыте</t>
  </si>
  <si>
    <t>A070100</t>
  </si>
  <si>
    <t>Участник</t>
  </si>
  <si>
    <t>Предмет договора</t>
  </si>
  <si>
    <t>№ договора</t>
  </si>
  <si>
    <t>Цена договора, рублей без НДС</t>
  </si>
  <si>
    <t>Объем исполнения, рублей без учета НДС</t>
  </si>
  <si>
    <t>Контрагент</t>
  </si>
  <si>
    <t>Даты договора</t>
  </si>
  <si>
    <t>№ договора в ЕИС (при наличии)</t>
  </si>
  <si>
    <t>Статус аналогичности</t>
  </si>
  <si>
    <t>Наименование</t>
  </si>
  <si>
    <t xml:space="preserve">ИНН </t>
  </si>
  <si>
    <t>Заключения</t>
  </si>
  <si>
    <t>Полного исполнения</t>
  </si>
  <si>
    <t>Является аналогичным</t>
  </si>
  <si>
    <r>
      <t xml:space="preserve">Ссылки на пункты </t>
    </r>
    <r>
      <rPr>
        <b/>
        <sz val="9"/>
        <color theme="8" tint="-0.249977111117893"/>
        <rFont val="Calibri"/>
        <family val="2"/>
        <charset val="204"/>
        <scheme val="minor"/>
      </rPr>
      <t>документации о закупке</t>
    </r>
    <r>
      <rPr>
        <b/>
        <sz val="9"/>
        <color theme="1"/>
        <rFont val="Calibri"/>
        <family val="2"/>
        <scheme val="minor"/>
      </rPr>
      <t xml:space="preserve"> из которых следует, что договор не соответствует требованиям</t>
    </r>
  </si>
  <si>
    <r>
      <t xml:space="preserve">Ссылки на пункты </t>
    </r>
    <r>
      <rPr>
        <b/>
        <sz val="9"/>
        <color theme="5" tint="-0.249977111117893"/>
        <rFont val="Calibri"/>
        <family val="2"/>
        <charset val="204"/>
        <scheme val="minor"/>
      </rPr>
      <t>договора, представленного участником,</t>
    </r>
    <r>
      <rPr>
        <b/>
        <sz val="9"/>
        <color theme="1"/>
        <rFont val="Calibri"/>
        <family val="2"/>
        <scheme val="minor"/>
      </rPr>
      <t xml:space="preserve"> из которых следует, что договор не соответствует требованиям</t>
    </r>
  </si>
  <si>
    <t>0.1</t>
  </si>
  <si>
    <t>0.2</t>
  </si>
  <si>
    <t>9</t>
  </si>
  <si>
    <t>10</t>
  </si>
  <si>
    <t>11</t>
  </si>
  <si>
    <t>12</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</si>
  <si>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</si>
  <si>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Справка о судебных решениях</t>
  </si>
  <si>
    <t>Договор, в рамках которого было судебное решение</t>
  </si>
  <si>
    <t>Заказчик (в т. ч. заказчики Группы En+), обратившийся с иксом в суд</t>
  </si>
  <si>
    <t>Судебное решение, вступившее в силу</t>
  </si>
  <si>
    <t>№ дела</t>
  </si>
  <si>
    <t>Суд</t>
  </si>
  <si>
    <t>Дата принятия решения</t>
  </si>
  <si>
    <t>Дата вступления в силу</t>
  </si>
  <si>
    <t>Указываются судебные решения, вступившие в силу, с участием лиц,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</si>
  <si>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t>Коммерческое предложение</t>
  </si>
  <si>
    <t>A080201</t>
  </si>
  <si>
    <t>Фирменное наименование 
или ФИО участника закупки</t>
  </si>
  <si>
    <t>A080202</t>
  </si>
  <si>
    <t>ИНН участника закупки</t>
  </si>
  <si>
    <t>A080203</t>
  </si>
  <si>
    <t>КПП участника закупки</t>
  </si>
  <si>
    <t>A080200</t>
  </si>
  <si>
    <t>Коммерческий параметр</t>
  </si>
  <si>
    <t>Значение</t>
  </si>
  <si>
    <t>Единица измерения</t>
  </si>
  <si>
    <t>—</t>
  </si>
  <si>
    <t>Форма оплаты</t>
  </si>
  <si>
    <t>Безналичный расчет</t>
  </si>
  <si>
    <t>Условие оплаты (после исполнения которого начинается срок оплаты)</t>
  </si>
  <si>
    <t>Подписание сторонами акта приема-передачи (акта выполненных работ, оказанных услуг)</t>
  </si>
  <si>
    <t>Срок оплаты</t>
  </si>
  <si>
    <t>День</t>
  </si>
  <si>
    <t>Состав цены договора</t>
  </si>
  <si>
    <t>В соответствии с требованиями документации о закупке</t>
  </si>
  <si>
    <t>Страна происхождения продукции</t>
  </si>
  <si>
    <t>Россия</t>
  </si>
  <si>
    <t>Срок договора</t>
  </si>
  <si>
    <t>Место (места) выполнения работ (оказания услуг, поставки товаров)</t>
  </si>
  <si>
    <t>Срок (период, сроки) выполнения работ (оказания услуг, поставки товаров)</t>
  </si>
  <si>
    <t>Количество объектов работ, услуг (количество поставляемого товара)</t>
  </si>
  <si>
    <t>Условная единица</t>
  </si>
  <si>
    <t>Качество результата работ, услуг, товара</t>
  </si>
  <si>
    <t>Гарантийный срок (гарантийный срок на результат работ, услуг, на качество товара)</t>
  </si>
  <si>
    <t>Месяц</t>
  </si>
  <si>
    <t>Настоящим подтверждаю согласие участника закупки с требованиями документации о закупке, в том числе с проектом договора.</t>
  </si>
  <si>
    <t>Настоящим подтверждаю обязательство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</si>
  <si>
    <t>Уведомление о привлечении субподрядчиков</t>
  </si>
  <si>
    <r>
      <t xml:space="preserve">Для выполнения </t>
    </r>
    <r>
      <rPr>
        <sz val="11"/>
        <color rgb="FF808080"/>
        <rFont val="Arial"/>
        <family val="2"/>
        <charset val="204"/>
      </rPr>
      <t>Указать предмет закупки полностью.</t>
    </r>
    <r>
      <rPr>
        <sz val="11"/>
        <color theme="1"/>
        <rFont val="Arial"/>
        <family val="2"/>
        <charset val="204"/>
      </rPr>
      <t xml:space="preserve"> будут привлечены следующие субподрядчики.</t>
    </r>
  </si>
  <si>
    <t>Наименование субподрядчика</t>
  </si>
  <si>
    <t>ИНН субподрядчика</t>
  </si>
  <si>
    <t>КПП субподрядчика</t>
  </si>
  <si>
    <t>Поручаемый объем работ (услуг)</t>
  </si>
  <si>
    <t>Согласие на обработку АО «Красноярская ГЭС» персональных данных.</t>
  </si>
  <si>
    <t>Я, ___________________________________________________________________________</t>
  </si>
  <si>
    <t>(ФИО)</t>
  </si>
  <si>
    <r>
      <t>(</t>
    </r>
    <r>
      <rPr>
        <i/>
        <sz val="10"/>
        <color theme="1"/>
        <rFont val="Times New Roman"/>
        <family val="1"/>
        <charset val="204"/>
      </rPr>
      <t>данные паспорта (или иного документа, удостоверяющего личность))</t>
    </r>
  </si>
  <si>
    <t>не возражаю против обработки АО «Красноярская ГЭС» (адрес 660090, г. Дивногорск, Нижний проезд, 37), включая сбор, систематизацию, накопление, хранение, уточнение (обновление, изменение), использование, обезличивание, блокирование, уничтожение, проверку достоверности, снятии копий для направления в Минэнерго России, ФНС России и Росфинмониторинг, следующих моих персональных данных:</t>
  </si>
  <si>
    <r>
      <t>-</t>
    </r>
    <r>
      <rPr>
        <sz val="7"/>
        <color theme="1"/>
        <rFont val="Times New Roman"/>
        <family val="1"/>
        <charset val="204"/>
      </rPr>
      <t xml:space="preserve">      </t>
    </r>
    <r>
      <rPr>
        <sz val="10"/>
        <color theme="1"/>
        <rFont val="Times New Roman"/>
        <family val="1"/>
        <charset val="204"/>
      </rPr>
      <t>ФИО;</t>
    </r>
  </si>
  <si>
    <r>
      <t>-</t>
    </r>
    <r>
      <rPr>
        <sz val="7"/>
        <color theme="1"/>
        <rFont val="Times New Roman"/>
        <family val="1"/>
        <charset val="204"/>
      </rPr>
      <t xml:space="preserve">      </t>
    </r>
    <r>
      <rPr>
        <sz val="10"/>
        <color theme="1"/>
        <rFont val="Times New Roman"/>
        <family val="1"/>
        <charset val="204"/>
      </rPr>
      <t>адрес регистрации;</t>
    </r>
  </si>
  <si>
    <r>
      <t>-</t>
    </r>
    <r>
      <rPr>
        <sz val="7"/>
        <color theme="1"/>
        <rFont val="Times New Roman"/>
        <family val="1"/>
        <charset val="204"/>
      </rPr>
      <t xml:space="preserve">      </t>
    </r>
    <r>
      <rPr>
        <sz val="10"/>
        <color theme="1"/>
        <rFont val="Times New Roman"/>
        <family val="1"/>
        <charset val="204"/>
      </rPr>
      <t>серия, номер и дата выдачи документа, удостоверяющего личность (для физического лица),</t>
    </r>
  </si>
  <si>
    <t>обрабатываемых с целью обеспечения прозрачности финансово-хозяйственной деятельности, в том числе исключения случаев конфликта интересов, иных злоупотреблений, связанных с занимаемой должностью, в течение ____________________________.</t>
  </si>
  <si>
    <t>(указать срок действия согласия)</t>
  </si>
  <si>
    <t>Настоящее согласие может быть отозвано мной в письменной форме.</t>
  </si>
  <si>
    <t>Настоящее согласие действует до даты его отзыва мною путем направления в АО «Красноярская ГЭС» письменного сообщения об указанном отзыве в произвольной форме, если иное не установлено законодательством Российской Федерации.</t>
  </si>
  <si>
    <t>«___»____________20__г. __________________ __________________________</t>
  </si>
  <si>
    <t xml:space="preserve">              (подпись)                              (ФИО)</t>
  </si>
  <si>
    <t>Анкета на участие:</t>
  </si>
  <si>
    <t>Сведения о материально-технических ресурсах</t>
  </si>
  <si>
    <t>A050100</t>
  </si>
  <si>
    <t>Право собственности или иное право (хозяйственного ведения, оперативного управления)</t>
  </si>
  <si>
    <t>Предназначение (относительно исполнения договора)</t>
  </si>
  <si>
    <t>Состояние</t>
  </si>
  <si>
    <t>Примечания</t>
  </si>
  <si>
    <t>Ценовое предложение</t>
  </si>
  <si>
    <t>Ценовой параметр</t>
  </si>
  <si>
    <t>Предлагаемая скидка к цене договора</t>
  </si>
  <si>
    <t>Процент</t>
  </si>
  <si>
    <r>
      <t>Предлагаемая цена договора</t>
    </r>
    <r>
      <rPr>
        <b/>
        <sz val="10"/>
        <color theme="1"/>
        <rFont val="PT Sans"/>
        <family val="2"/>
        <charset val="204"/>
      </rPr>
      <t xml:space="preserve"> 
без учета НДС</t>
    </r>
  </si>
  <si>
    <t>Рубль</t>
  </si>
  <si>
    <t>НДС предлагаемой цены договора</t>
  </si>
  <si>
    <r>
      <t xml:space="preserve">Предлагаемая цена договора 
</t>
    </r>
    <r>
      <rPr>
        <b/>
        <i/>
        <sz val="10"/>
        <color theme="1"/>
        <rFont val="PT Sans"/>
        <family val="2"/>
        <charset val="204"/>
      </rPr>
      <t>c учетом НДС</t>
    </r>
  </si>
  <si>
    <t>Позиционное ценовое предложение</t>
  </si>
  <si>
    <t>Заполняется, если в одном лоте закупается комплект однотипных работ или услуг, в отношении каждой из которых необходимо представить ценовое предложение</t>
  </si>
  <si>
    <t>Закупаемая продукция</t>
  </si>
  <si>
    <t>Дополнительная информация</t>
  </si>
  <si>
    <t>Предлагаемая цена за единицу продукции (без НДС)</t>
  </si>
  <si>
    <t>НДС (%)</t>
  </si>
  <si>
    <t>Предлагаемая цена за единицу продукции (с НДС)</t>
  </si>
  <si>
    <t>Единица измерения продукции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</si>
</sst>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lt;=9999999999]\+###\-###\-####;\+###_ \(###\)\ ###\-####"/>
    <numFmt numFmtId="165" formatCode=";\ ;&quot;Введите наименование участника в анкете, чтобы оно появилось здесь&quot;"/>
    <numFmt numFmtId="166" formatCode="0;;"/>
    <numFmt numFmtId="167" formatCode="0&quot;%&quot;"/>
  </numFmts>
  <fonts count="54" x14ac:knownFonts="1">
    <font>
      <sz val="11"/>
      <color theme="1"/>
      <name val="Calibri"/>
      <family val="2"/>
      <charset val="204"/>
      <scheme val="minor"/>
    </font>
    <font>
      <sz val="10"/>
      <color theme="1"/>
      <name val="Arial"/>
      <family val="2"/>
      <charset val="204"/>
    </font>
    <font>
      <b/>
      <sz val="11"/>
      <color theme="1"/>
      <name val="Arial"/>
      <family val="2"/>
      <charset val="204"/>
    </font>
    <font>
      <b/>
      <sz val="10"/>
      <color theme="1"/>
      <name val="Arial"/>
      <family val="2"/>
      <charset val="204"/>
    </font>
    <font>
      <b/>
      <sz val="14"/>
      <color theme="1"/>
      <name val="Arial"/>
      <family val="2"/>
      <charset val="204"/>
    </font>
    <font>
      <sz val="10"/>
      <color theme="0" tint="-0.249977111117893"/>
      <name val="Arial"/>
      <family val="2"/>
      <charset val="204"/>
    </font>
    <font>
      <sz val="10"/>
      <color rgb="FF000000"/>
      <name val="Arial"/>
      <family val="2"/>
      <charset val="204"/>
    </font>
    <font>
      <sz val="12"/>
      <color theme="1"/>
      <name val="Arial"/>
      <family val="2"/>
      <charset val="204"/>
    </font>
    <font>
      <b/>
      <sz val="12"/>
      <color theme="1"/>
      <name val="PT Sans"/>
      <family val="2"/>
      <charset val="204"/>
    </font>
    <font>
      <b/>
      <sz val="12"/>
      <color theme="1"/>
      <name val="Arial"/>
      <family val="2"/>
      <charset val="204"/>
    </font>
    <font>
      <sz val="12"/>
      <color theme="1"/>
      <name val="PT Sans"/>
      <family val="2"/>
      <charset val="204"/>
    </font>
    <font>
      <sz val="8"/>
      <color theme="0" tint="-0.249977111117893"/>
      <name val="PT Sans"/>
      <family val="2"/>
      <charset val="204"/>
    </font>
    <font>
      <b/>
      <sz val="10"/>
      <name val="Arial"/>
      <family val="2"/>
      <charset val="204"/>
    </font>
    <font>
      <sz val="8"/>
      <color theme="0" tint="-0.249977111117893"/>
      <name val="Calibri"/>
      <family val="2"/>
      <scheme val="minor"/>
    </font>
    <font>
      <sz val="11"/>
      <color theme="1"/>
      <name val="Arial"/>
      <family val="2"/>
      <charset val="204"/>
    </font>
    <font>
      <sz val="8"/>
      <color theme="0" tint="-0.249977111117893"/>
      <name val="Arial"/>
      <family val="2"/>
      <charset val="204"/>
    </font>
    <font>
      <b/>
      <sz val="10"/>
      <color rgb="FF000000"/>
      <name val="Arial"/>
      <family val="2"/>
      <charset val="204"/>
    </font>
    <font>
      <sz val="12"/>
      <color theme="1"/>
      <name val="Calibri"/>
      <family val="2"/>
      <scheme val="minor"/>
    </font>
    <font>
      <u/>
      <sz val="11"/>
      <color theme="10"/>
      <name val="Calibri"/>
      <family val="2"/>
      <scheme val="minor"/>
    </font>
    <font>
      <u/>
      <sz val="11"/>
      <color theme="10"/>
      <name val="Arial"/>
      <family val="2"/>
      <charset val="204"/>
    </font>
    <font>
      <b/>
      <sz val="9"/>
      <color theme="1" tint="0.34998626667073579"/>
      <name val="Arial"/>
      <family val="2"/>
      <charset val="204"/>
    </font>
    <font>
      <sz val="8"/>
      <color theme="0" tint="-0.34998626667073579"/>
      <name val="Arial"/>
      <family val="2"/>
      <charset val="204"/>
    </font>
    <font>
      <sz val="7"/>
      <color theme="1"/>
      <name val="Arial"/>
      <family val="2"/>
      <charset val="204"/>
    </font>
    <font>
      <sz val="9"/>
      <color theme="1"/>
      <name val="Arial"/>
      <family val="2"/>
      <charset val="204"/>
    </font>
    <font>
      <sz val="9"/>
      <color rgb="FF000000"/>
      <name val="Arial"/>
      <family val="2"/>
      <charset val="204"/>
    </font>
    <font>
      <u/>
      <sz val="9"/>
      <color theme="10"/>
      <name val="Arial"/>
      <family val="2"/>
      <charset val="204"/>
    </font>
    <font>
      <b/>
      <sz val="9"/>
      <color theme="1"/>
      <name val="Calibri"/>
      <family val="2"/>
      <scheme val="minor"/>
    </font>
    <font>
      <b/>
      <sz val="9"/>
      <color theme="8" tint="-0.249977111117893"/>
      <name val="Calibri"/>
      <family val="2"/>
      <charset val="204"/>
      <scheme val="minor"/>
    </font>
    <font>
      <b/>
      <sz val="9"/>
      <color theme="5" tint="-0.249977111117893"/>
      <name val="Calibri"/>
      <family val="2"/>
      <charset val="204"/>
      <scheme val="minor"/>
    </font>
    <font>
      <sz val="8"/>
      <color theme="0" tint="-0.34998626667073579"/>
      <name val="Arial"/>
      <family val="2"/>
      <charset val="204"/>
    </font>
    <font>
      <b/>
      <sz val="9"/>
      <color rgb="FF000000"/>
      <name val="Arial"/>
      <family val="2"/>
      <charset val="204"/>
    </font>
    <font>
      <b/>
      <sz val="9"/>
      <color theme="1"/>
      <name val="Arial"/>
      <family val="2"/>
      <charset val="204"/>
    </font>
    <font>
      <sz val="9"/>
      <color theme="0" tint="-0.249977111117893"/>
      <name val="Arial"/>
      <family val="2"/>
      <charset val="204"/>
    </font>
    <font>
      <sz val="9"/>
      <color theme="0" tint="-0.34998626667073579"/>
      <name val="Arial"/>
      <family val="2"/>
      <charset val="204"/>
    </font>
    <font>
      <b/>
      <sz val="11"/>
      <color theme="1"/>
      <name val="PT Sans"/>
      <family val="2"/>
      <charset val="204"/>
    </font>
    <font>
      <sz val="14"/>
      <color theme="1"/>
      <name val="PT Sans"/>
      <family val="2"/>
      <charset val="204"/>
    </font>
    <font>
      <b/>
      <sz val="14"/>
      <color theme="1"/>
      <name val="PT Sans"/>
      <family val="2"/>
      <charset val="204"/>
    </font>
    <font>
      <sz val="10"/>
      <color theme="1"/>
      <name val="PT Sans"/>
      <family val="2"/>
      <charset val="204"/>
    </font>
    <font>
      <b/>
      <sz val="9"/>
      <color theme="1" tint="0.34998626667073579"/>
      <name val="PT Sans"/>
      <family val="2"/>
      <charset val="204"/>
    </font>
    <font>
      <sz val="9"/>
      <color theme="1"/>
      <name val="PT Sans"/>
      <family val="2"/>
      <charset val="204"/>
    </font>
    <font>
      <sz val="11"/>
      <color rgb="FF808080"/>
      <name val="Arial"/>
      <family val="2"/>
      <charset val="204"/>
    </font>
    <font>
      <b/>
      <sz val="10"/>
      <color theme="1"/>
      <name val="Times New Roman"/>
      <family val="1"/>
      <charset val="204"/>
    </font>
    <font>
      <sz val="10"/>
      <color theme="1"/>
      <name val="Times New Roman"/>
      <family val="1"/>
      <charset val="204"/>
    </font>
    <font>
      <i/>
      <sz val="10"/>
      <color theme="1"/>
      <name val="Times New Roman"/>
      <family val="1"/>
      <charset val="204"/>
    </font>
    <font>
      <sz val="10"/>
      <color theme="1"/>
      <name val="Symbol"/>
      <family val="1"/>
      <charset val="2"/>
    </font>
    <font>
      <sz val="7"/>
      <color theme="1"/>
      <name val="Times New Roman"/>
      <family val="1"/>
      <charset val="204"/>
    </font>
    <font>
      <b/>
      <sz val="12"/>
      <color theme="1"/>
      <name val="Times New Roman"/>
      <family val="1"/>
      <charset val="204"/>
    </font>
    <font>
      <i/>
      <sz val="10"/>
      <color theme="1"/>
      <name val="Arial"/>
      <family val="2"/>
      <charset val="204"/>
    </font>
    <font>
      <sz val="11"/>
      <color theme="0" tint="-0.249977111117893"/>
      <name val="Calibri"/>
      <family val="2"/>
      <charset val="204"/>
      <scheme val="minor"/>
    </font>
    <font>
      <b/>
      <sz val="11"/>
      <color theme="0" tint="-0.249977111117893"/>
      <name val="Arial"/>
      <family val="2"/>
      <charset val="204"/>
    </font>
    <font>
      <sz val="12"/>
      <color theme="0" tint="-0.249977111117893"/>
      <name val="Arial"/>
      <family val="2"/>
      <charset val="204"/>
    </font>
    <font>
      <b/>
      <sz val="11"/>
      <name val="Times New Roman"/>
      <family val="1"/>
      <charset val="204"/>
    </font>
    <font>
      <b/>
      <sz val="10"/>
      <color theme="1"/>
      <name val="PT Sans"/>
      <family val="2"/>
      <charset val="204"/>
    </font>
    <font>
      <b/>
      <i/>
      <sz val="10"/>
      <color theme="1"/>
      <name val="PT Sans"/>
      <family val="2"/>
      <charset val="204"/>
    </font>
  </fonts>
  <fills count="6">
    <fill>
      <patternFill patternType="none"/>
    </fill>
    <fill>
      <patternFill patternType="gray125"/>
    </fill>
    <fill>
      <patternFill patternType="solid">
        <fgColor theme="4" tint="0.79998168889431442"/>
        <bgColor theme="4" tint="0.79998168889431442"/>
      </patternFill>
    </fill>
    <fill>
      <patternFill patternType="solid">
        <fgColor rgb="FFA3D3FF"/>
        <bgColor indexed="64"/>
      </patternFill>
    </fill>
    <fill>
      <patternFill patternType="solid">
        <fgColor theme="0"/>
        <bgColor indexed="64"/>
      </patternFill>
    </fill>
    <fill>
      <patternFill patternType="solid">
        <fgColor theme="4" tint="0.79998168889431442"/>
        <bgColor indexed="64"/>
      </patternFill>
    </fill>
  </fills>
  <borders count="59">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bottom style="thin">
        <color indexed="64"/>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indexed="64"/>
      </top>
      <bottom style="thin">
        <color indexed="64"/>
      </bottom>
      <diagonal/>
    </border>
    <border>
      <left/>
      <right style="medium">
        <color theme="1"/>
      </right>
      <top style="thin">
        <color theme="0" tint="-0.499984740745262"/>
      </top>
      <bottom style="thin">
        <color theme="0" tint="-0.499984740745262"/>
      </bottom>
      <diagonal/>
    </border>
    <border>
      <left/>
      <right/>
      <top style="thin">
        <color indexed="64"/>
      </top>
      <bottom/>
      <diagonal/>
    </border>
    <border>
      <left/>
      <right/>
      <top/>
      <bottom style="medium">
        <color indexed="64"/>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right style="medium">
        <color indexed="64"/>
      </right>
      <top style="medium">
        <color indexed="64"/>
      </top>
      <bottom style="thin">
        <color theme="0" tint="-0.499984740745262"/>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style="medium">
        <color theme="1"/>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style="medium">
        <color theme="1"/>
      </right>
      <top/>
      <bottom style="thin">
        <color theme="0" tint="-0.499984740745262"/>
      </bottom>
      <diagonal/>
    </border>
    <border>
      <left style="medium">
        <color theme="1"/>
      </left>
      <right style="thin">
        <color theme="0" tint="-0.34998626667073579"/>
      </right>
      <top style="thin">
        <color theme="0" tint="-0.34998626667073579"/>
      </top>
      <bottom style="thin">
        <color theme="0" tint="-0.34998626667073579"/>
      </bottom>
      <diagonal/>
    </border>
    <border>
      <left style="medium">
        <color theme="1"/>
      </left>
      <right style="thin">
        <color theme="0" tint="-0.34998626667073579"/>
      </right>
      <top style="thin">
        <color theme="0" tint="-0.34998626667073579"/>
      </top>
      <bottom/>
      <diagonal/>
    </border>
    <border>
      <left style="medium">
        <color theme="1"/>
      </left>
      <right style="thin">
        <color theme="0" tint="-0.34998626667073579"/>
      </right>
      <top style="thin">
        <color theme="0" tint="-0.34998626667073579"/>
      </top>
      <bottom style="medium">
        <color theme="1"/>
      </bottom>
      <diagonal/>
    </border>
    <border>
      <left style="thin">
        <color theme="0" tint="-0.34998626667073579"/>
      </left>
      <right style="thin">
        <color theme="0" tint="-0.34998626667073579"/>
      </right>
      <top style="thin">
        <color theme="0" tint="-0.34998626667073579"/>
      </top>
      <bottom style="medium">
        <color theme="1"/>
      </bottom>
      <diagonal/>
    </border>
    <border>
      <left/>
      <right style="medium">
        <color theme="1"/>
      </right>
      <top style="thin">
        <color theme="0" tint="-0.499984740745262"/>
      </top>
      <bottom style="medium">
        <color theme="1"/>
      </bottom>
      <diagonal/>
    </border>
    <border>
      <left style="medium">
        <color theme="1"/>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right style="medium">
        <color theme="1"/>
      </right>
      <top style="medium">
        <color theme="1"/>
      </top>
      <bottom style="thin">
        <color theme="0" tint="-0.499984740745262"/>
      </bottom>
      <diagonal/>
    </border>
    <border>
      <left/>
      <right style="medium">
        <color theme="1"/>
      </right>
      <top style="thin">
        <color theme="0" tint="-0.499984740745262"/>
      </top>
      <bottom/>
      <diagonal/>
    </border>
    <border>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thin">
        <color theme="0" tint="-0.34998626667073579"/>
      </left>
      <right/>
      <top style="medium">
        <color indexed="64"/>
      </top>
      <bottom style="thin">
        <color theme="0" tint="-0.34998626667073579"/>
      </bottom>
      <diagonal/>
    </border>
    <border>
      <left style="thin">
        <color rgb="FF000000"/>
      </left>
      <right style="medium">
        <color indexed="64"/>
      </right>
      <top style="medium">
        <color indexed="64"/>
      </top>
      <bottom/>
      <diagonal/>
    </border>
    <border>
      <left style="medium">
        <color indexed="64"/>
      </left>
      <right/>
      <top/>
      <bottom/>
      <diagonal/>
    </border>
    <border>
      <left style="thin">
        <color rgb="FF000000"/>
      </left>
      <right style="medium">
        <color indexed="64"/>
      </right>
      <top style="thin">
        <color indexed="64"/>
      </top>
      <bottom/>
      <diagonal/>
    </border>
    <border>
      <left style="medium">
        <color indexed="64"/>
      </left>
      <right/>
      <top/>
      <bottom style="medium">
        <color indexed="64"/>
      </bottom>
      <diagonal/>
    </border>
    <border>
      <left style="thin">
        <color theme="0" tint="-0.34998626667073579"/>
      </left>
      <right/>
      <top style="thin">
        <color theme="0" tint="-0.34998626667073579"/>
      </top>
      <bottom style="medium">
        <color indexed="64"/>
      </bottom>
      <diagonal/>
    </border>
    <border>
      <left style="thin">
        <color rgb="FF000000"/>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dotted">
        <color indexed="64"/>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s>
  <cellStyleXfs count="2">
    <xf numFmtId="0" fontId="0" fillId="0" borderId="0"/>
    <xf numFmtId="0" fontId="18" fillId="0" borderId="0" applyNumberFormat="0" applyFill="0" applyBorder="0" applyAlignment="0" applyProtection="0"/>
  </cellStyleXfs>
  <cellXfs count="248">
    <xf numFmtId="0" fontId="0" fillId="0" borderId="0" xfId="0"/>
    <xf numFmtId="0" fontId="1" fillId="0" borderId="0" xfId="0" applyFont="1"/>
    <xf numFmtId="0" fontId="2" fillId="0" borderId="0" xfId="0" applyFont="1" applyBorder="1" applyAlignment="1">
      <alignment vertical="center"/>
    </xf>
    <xf numFmtId="0" fontId="3" fillId="0" borderId="0" xfId="0" applyFont="1" applyBorder="1" applyAlignment="1">
      <alignment vertical="top"/>
    </xf>
    <xf numFmtId="0" fontId="4" fillId="0" borderId="0" xfId="0" applyFont="1" applyBorder="1" applyAlignment="1">
      <alignment vertical="top"/>
    </xf>
    <xf numFmtId="0" fontId="5" fillId="0" borderId="0" xfId="0" applyFont="1" applyAlignment="1">
      <alignment horizontal="left" vertical="center"/>
    </xf>
    <xf numFmtId="49" fontId="3" fillId="0" borderId="2" xfId="0" applyNumberFormat="1" applyFont="1" applyBorder="1" applyAlignment="1" applyProtection="1">
      <alignment horizontal="left" vertical="center" wrapText="1"/>
      <protection locked="0"/>
    </xf>
    <xf numFmtId="49" fontId="1" fillId="0" borderId="5" xfId="0" applyNumberFormat="1" applyFont="1" applyBorder="1" applyAlignment="1" applyProtection="1">
      <alignment horizontal="left" vertical="center" wrapText="1"/>
      <protection locked="0"/>
    </xf>
    <xf numFmtId="164" fontId="1" fillId="0" borderId="6" xfId="0" applyNumberFormat="1" applyFont="1" applyBorder="1" applyAlignment="1" applyProtection="1">
      <alignment horizontal="left" vertical="center" wrapText="1"/>
      <protection locked="0"/>
    </xf>
    <xf numFmtId="49" fontId="1" fillId="0" borderId="7" xfId="0" applyNumberFormat="1" applyFont="1" applyBorder="1" applyAlignment="1" applyProtection="1">
      <alignment horizontal="left" vertical="center" wrapText="1"/>
      <protection locked="0"/>
    </xf>
    <xf numFmtId="0" fontId="5" fillId="0" borderId="0" xfId="0" applyFont="1" applyAlignment="1">
      <alignment horizontal="left" vertical="center" wrapText="1"/>
    </xf>
    <xf numFmtId="0" fontId="1" fillId="0" borderId="0" xfId="0" applyFont="1" applyBorder="1" applyAlignment="1">
      <alignment horizontal="left" vertical="center" wrapText="1"/>
    </xf>
    <xf numFmtId="0" fontId="1" fillId="0" borderId="8" xfId="0" applyFont="1" applyBorder="1"/>
    <xf numFmtId="0" fontId="6" fillId="0" borderId="10" xfId="0" applyFont="1" applyBorder="1" applyAlignment="1">
      <alignment horizontal="left" vertical="center" wrapText="1"/>
    </xf>
    <xf numFmtId="49" fontId="1" fillId="0" borderId="11" xfId="0" applyNumberFormat="1" applyFont="1" applyBorder="1" applyAlignment="1" applyProtection="1">
      <alignment horizontal="left" vertical="center" wrapText="1"/>
      <protection locked="0"/>
    </xf>
    <xf numFmtId="0" fontId="6" fillId="0" borderId="1" xfId="0" applyFont="1" applyBorder="1" applyAlignment="1">
      <alignment horizontal="left" vertical="center" wrapText="1"/>
    </xf>
    <xf numFmtId="49" fontId="1" fillId="0" borderId="13" xfId="0" applyNumberFormat="1" applyFont="1" applyBorder="1" applyAlignment="1" applyProtection="1">
      <alignment horizontal="left" vertical="center" wrapText="1"/>
      <protection locked="0"/>
    </xf>
    <xf numFmtId="164" fontId="1" fillId="0" borderId="13" xfId="0" applyNumberFormat="1" applyFont="1" applyBorder="1" applyAlignment="1" applyProtection="1">
      <alignment horizontal="left" vertical="center" wrapText="1"/>
      <protection locked="0"/>
    </xf>
    <xf numFmtId="0" fontId="6" fillId="0" borderId="15" xfId="0" applyFont="1" applyBorder="1" applyAlignment="1">
      <alignment horizontal="left" vertical="center" wrapText="1"/>
    </xf>
    <xf numFmtId="0" fontId="6" fillId="0" borderId="17" xfId="0" applyFont="1" applyBorder="1" applyAlignment="1">
      <alignment horizontal="left" vertical="center" wrapText="1"/>
    </xf>
    <xf numFmtId="49" fontId="1" fillId="0" borderId="18" xfId="0" applyNumberFormat="1" applyFont="1" applyBorder="1" applyAlignment="1" applyProtection="1">
      <alignment horizontal="left" vertical="center" wrapText="1"/>
      <protection locked="0"/>
    </xf>
    <xf numFmtId="0" fontId="6" fillId="0" borderId="20" xfId="0" applyFont="1" applyBorder="1" applyAlignment="1">
      <alignment horizontal="left" vertical="center" wrapText="1"/>
    </xf>
    <xf numFmtId="49" fontId="1" fillId="0" borderId="21" xfId="0" applyNumberFormat="1" applyFont="1" applyBorder="1" applyAlignment="1" applyProtection="1">
      <alignment horizontal="left" vertical="center" wrapText="1"/>
      <protection locked="0"/>
    </xf>
    <xf numFmtId="49" fontId="1" fillId="0" borderId="6" xfId="0" applyNumberFormat="1" applyFont="1" applyBorder="1" applyAlignment="1" applyProtection="1">
      <alignment horizontal="left" vertical="center" wrapText="1"/>
      <protection locked="0"/>
    </xf>
    <xf numFmtId="0" fontId="6" fillId="0" borderId="25" xfId="0" applyFont="1" applyBorder="1" applyAlignment="1">
      <alignment horizontal="left" vertical="center" wrapText="1"/>
    </xf>
    <xf numFmtId="49" fontId="1" fillId="0" borderId="26" xfId="0" applyNumberFormat="1" applyFont="1" applyBorder="1" applyAlignment="1" applyProtection="1">
      <alignment horizontal="left" vertical="center" wrapText="1"/>
      <protection locked="0"/>
    </xf>
    <xf numFmtId="0" fontId="6" fillId="0" borderId="28" xfId="0" applyFont="1" applyBorder="1" applyAlignment="1">
      <alignment horizontal="left" vertical="center" wrapText="1"/>
    </xf>
    <xf numFmtId="49" fontId="1" fillId="0" borderId="29" xfId="0" applyNumberFormat="1" applyFont="1" applyBorder="1" applyAlignment="1" applyProtection="1">
      <alignment horizontal="left" vertical="center" wrapText="1"/>
      <protection locked="0"/>
    </xf>
    <xf numFmtId="49" fontId="1" fillId="0" borderId="30" xfId="0" applyNumberFormat="1" applyFont="1" applyBorder="1" applyAlignment="1" applyProtection="1">
      <alignment horizontal="left" vertical="center" wrapText="1"/>
      <protection locked="0"/>
    </xf>
    <xf numFmtId="0" fontId="5" fillId="0" borderId="0" xfId="0" applyFont="1" applyAlignment="1">
      <alignment vertical="center"/>
    </xf>
    <xf numFmtId="49" fontId="1" fillId="0" borderId="31" xfId="0" applyNumberFormat="1" applyFont="1" applyBorder="1" applyAlignment="1" applyProtection="1">
      <alignment horizontal="left" vertical="center"/>
      <protection locked="0"/>
    </xf>
    <xf numFmtId="49" fontId="1" fillId="0" borderId="32" xfId="0" applyNumberFormat="1" applyFont="1" applyBorder="1" applyAlignment="1" applyProtection="1">
      <alignment horizontal="left" vertical="center" wrapText="1"/>
      <protection locked="0"/>
    </xf>
    <xf numFmtId="0" fontId="7" fillId="0" borderId="0" xfId="0" applyFont="1" applyAlignment="1">
      <alignment vertical="top"/>
    </xf>
    <xf numFmtId="0" fontId="8" fillId="0" borderId="0" xfId="0" applyFont="1" applyBorder="1" applyAlignment="1">
      <alignment vertical="top"/>
    </xf>
    <xf numFmtId="0" fontId="9" fillId="0" borderId="0" xfId="0" applyFont="1" applyBorder="1" applyAlignment="1">
      <alignment vertical="top"/>
    </xf>
    <xf numFmtId="0" fontId="7" fillId="0" borderId="0" xfId="0" applyFont="1" applyBorder="1" applyAlignment="1">
      <alignment horizontal="left" vertical="top"/>
    </xf>
    <xf numFmtId="0" fontId="3" fillId="0" borderId="0" xfId="0" applyFont="1" applyBorder="1" applyAlignment="1">
      <alignment horizontal="left" vertical="center"/>
    </xf>
    <xf numFmtId="0" fontId="10" fillId="0" borderId="0" xfId="0" applyFont="1" applyBorder="1" applyAlignment="1">
      <alignment horizontal="left" vertical="top"/>
    </xf>
    <xf numFmtId="0" fontId="11" fillId="0" borderId="0" xfId="0" applyFont="1" applyAlignment="1">
      <alignment horizontal="left" vertical="center"/>
    </xf>
    <xf numFmtId="0" fontId="12" fillId="0" borderId="0" xfId="0" applyFont="1" applyAlignment="1">
      <alignment horizontal="left" vertical="center"/>
    </xf>
    <xf numFmtId="49" fontId="6" fillId="0" borderId="2" xfId="0" applyNumberFormat="1" applyFont="1" applyBorder="1" applyAlignment="1" applyProtection="1">
      <alignment horizontal="left" vertical="center" wrapText="1"/>
    </xf>
    <xf numFmtId="49" fontId="1" fillId="0" borderId="2" xfId="0" applyNumberFormat="1" applyFont="1" applyBorder="1" applyAlignment="1" applyProtection="1">
      <alignment horizontal="left" vertical="center" wrapText="1"/>
      <protection locked="0"/>
    </xf>
    <xf numFmtId="49" fontId="6" fillId="0" borderId="5" xfId="0" applyNumberFormat="1" applyFont="1" applyBorder="1" applyAlignment="1" applyProtection="1">
      <alignment horizontal="left" vertical="center" wrapText="1"/>
    </xf>
    <xf numFmtId="0" fontId="13" fillId="0" borderId="0" xfId="0" applyFont="1" applyAlignment="1">
      <alignment horizontal="left" vertical="center" wrapText="1"/>
    </xf>
    <xf numFmtId="49" fontId="1" fillId="2" borderId="5" xfId="0" applyNumberFormat="1" applyFont="1" applyFill="1" applyBorder="1" applyAlignment="1" applyProtection="1">
      <alignment horizontal="left" vertical="center" wrapText="1"/>
      <protection locked="0"/>
    </xf>
    <xf numFmtId="49" fontId="6" fillId="0" borderId="5" xfId="0" applyNumberFormat="1" applyFont="1" applyBorder="1" applyAlignment="1" applyProtection="1">
      <alignment horizontal="left" vertical="center" wrapText="1"/>
      <protection locked="0"/>
    </xf>
    <xf numFmtId="49" fontId="1" fillId="2" borderId="7" xfId="0" applyNumberFormat="1" applyFont="1" applyFill="1" applyBorder="1" applyAlignment="1" applyProtection="1">
      <alignment horizontal="left" vertical="center" wrapText="1"/>
      <protection locked="0"/>
    </xf>
    <xf numFmtId="49" fontId="6" fillId="0" borderId="7" xfId="0" applyNumberFormat="1" applyFont="1" applyBorder="1" applyAlignment="1" applyProtection="1">
      <alignment horizontal="left" vertical="center" wrapText="1"/>
      <protection locked="0"/>
    </xf>
    <xf numFmtId="0" fontId="14" fillId="0" borderId="0" xfId="0" applyFont="1"/>
    <xf numFmtId="0" fontId="15" fillId="0" borderId="0" xfId="0" applyFont="1" applyAlignment="1">
      <alignment horizontal="left" vertical="center"/>
    </xf>
    <xf numFmtId="0" fontId="12" fillId="0" borderId="36" xfId="0" applyFont="1" applyBorder="1" applyAlignment="1">
      <alignment horizontal="left" vertical="center"/>
    </xf>
    <xf numFmtId="0" fontId="3" fillId="0" borderId="37" xfId="0" applyFont="1" applyBorder="1" applyAlignment="1">
      <alignment vertical="center" wrapText="1"/>
    </xf>
    <xf numFmtId="4" fontId="3" fillId="0" borderId="38" xfId="0" applyNumberFormat="1" applyFont="1" applyBorder="1" applyAlignment="1" applyProtection="1">
      <alignment horizontal="left" vertical="center" wrapText="1"/>
    </xf>
    <xf numFmtId="0" fontId="12" fillId="0" borderId="39" xfId="0" applyFont="1" applyBorder="1" applyAlignment="1">
      <alignment horizontal="left" vertical="center"/>
    </xf>
    <xf numFmtId="0" fontId="1" fillId="0" borderId="3" xfId="0" applyFont="1" applyBorder="1" applyAlignment="1">
      <alignment vertical="center" wrapText="1"/>
    </xf>
    <xf numFmtId="4" fontId="1" fillId="0" borderId="40" xfId="0" applyNumberFormat="1" applyFont="1" applyBorder="1" applyAlignment="1" applyProtection="1">
      <alignment horizontal="left" vertical="center" wrapText="1"/>
      <protection locked="0"/>
    </xf>
    <xf numFmtId="0" fontId="12" fillId="0" borderId="41" xfId="0" applyFont="1" applyBorder="1" applyAlignment="1">
      <alignment horizontal="left" vertical="center"/>
    </xf>
    <xf numFmtId="0" fontId="6" fillId="0" borderId="42" xfId="0" applyFont="1" applyBorder="1" applyAlignment="1">
      <alignment vertical="center" wrapText="1"/>
    </xf>
    <xf numFmtId="4" fontId="1" fillId="0" borderId="43" xfId="0" applyNumberFormat="1" applyFont="1" applyBorder="1" applyAlignment="1" applyProtection="1">
      <alignment horizontal="left" vertical="center" wrapText="1"/>
      <protection locked="0"/>
    </xf>
    <xf numFmtId="0" fontId="12" fillId="0" borderId="44" xfId="0" applyFont="1" applyBorder="1" applyAlignment="1">
      <alignment horizontal="left" vertical="center"/>
    </xf>
    <xf numFmtId="0" fontId="16" fillId="0" borderId="45" xfId="0" applyFont="1" applyBorder="1" applyAlignment="1">
      <alignment vertical="center" wrapText="1"/>
    </xf>
    <xf numFmtId="4" fontId="3" fillId="0" borderId="46" xfId="0" applyNumberFormat="1" applyFont="1" applyBorder="1" applyAlignment="1" applyProtection="1">
      <alignment horizontal="left" vertical="center" wrapText="1"/>
      <protection locked="0"/>
    </xf>
    <xf numFmtId="0" fontId="16" fillId="0" borderId="37" xfId="0" applyFont="1" applyBorder="1" applyAlignment="1">
      <alignment vertical="center" wrapText="1"/>
    </xf>
    <xf numFmtId="0" fontId="15" fillId="0" borderId="0" xfId="0" applyFont="1" applyAlignment="1">
      <alignment horizontal="left" vertical="center" wrapText="1"/>
    </xf>
    <xf numFmtId="0" fontId="1" fillId="0" borderId="42" xfId="0" applyFont="1" applyBorder="1" applyAlignment="1">
      <alignment vertical="center" wrapText="1"/>
    </xf>
    <xf numFmtId="0" fontId="14" fillId="0" borderId="0" xfId="0" applyFont="1" applyProtection="1"/>
    <xf numFmtId="0" fontId="17" fillId="0" borderId="0" xfId="0" applyFont="1"/>
    <xf numFmtId="0" fontId="9" fillId="0" borderId="0" xfId="0" applyFont="1" applyBorder="1" applyAlignment="1" applyProtection="1">
      <alignment vertical="top"/>
    </xf>
    <xf numFmtId="0" fontId="4" fillId="0" borderId="0" xfId="0" applyFont="1" applyBorder="1" applyAlignment="1" applyProtection="1">
      <alignment vertical="top"/>
    </xf>
    <xf numFmtId="0" fontId="3" fillId="0" borderId="47" xfId="0" applyFont="1" applyBorder="1" applyAlignment="1" applyProtection="1">
      <alignment vertical="center" wrapText="1"/>
    </xf>
    <xf numFmtId="0" fontId="3" fillId="0" borderId="35" xfId="0" applyFont="1" applyBorder="1" applyAlignment="1" applyProtection="1">
      <alignment vertical="center" wrapText="1"/>
    </xf>
    <xf numFmtId="0" fontId="3" fillId="0" borderId="48" xfId="0" applyFont="1" applyFill="1" applyBorder="1" applyAlignment="1" applyProtection="1">
      <alignment vertical="center" wrapText="1"/>
    </xf>
    <xf numFmtId="0" fontId="15" fillId="0" borderId="0" xfId="0" applyFont="1" applyAlignment="1" applyProtection="1">
      <alignment horizontal="left" vertical="center"/>
    </xf>
    <xf numFmtId="0" fontId="3" fillId="0" borderId="49" xfId="0" applyFont="1" applyBorder="1" applyAlignment="1" applyProtection="1">
      <alignment horizontal="left" vertical="center" wrapText="1"/>
    </xf>
    <xf numFmtId="49" fontId="1" fillId="0" borderId="33" xfId="0" applyNumberFormat="1" applyFont="1" applyBorder="1" applyAlignment="1" applyProtection="1">
      <alignment vertical="center" wrapText="1"/>
    </xf>
    <xf numFmtId="49" fontId="1" fillId="0" borderId="33" xfId="0" applyNumberFormat="1" applyFont="1" applyBorder="1" applyAlignment="1" applyProtection="1">
      <alignment horizontal="left" vertical="center" wrapText="1"/>
      <protection locked="0"/>
    </xf>
    <xf numFmtId="0" fontId="19" fillId="0" borderId="50" xfId="1" applyFont="1" applyBorder="1" applyAlignment="1">
      <alignment horizontal="left" vertical="center" wrapText="1"/>
    </xf>
    <xf numFmtId="0" fontId="14" fillId="0" borderId="50" xfId="0" applyFont="1" applyBorder="1" applyAlignment="1">
      <alignment horizontal="left" vertical="center" wrapText="1"/>
    </xf>
    <xf numFmtId="49" fontId="1" fillId="0" borderId="34" xfId="0" applyNumberFormat="1" applyFont="1" applyBorder="1" applyAlignment="1" applyProtection="1">
      <alignment horizontal="left" vertical="center" wrapText="1"/>
      <protection locked="0"/>
    </xf>
    <xf numFmtId="0" fontId="19" fillId="0" borderId="51" xfId="1" applyFont="1" applyBorder="1" applyAlignment="1">
      <alignment horizontal="left" vertical="center" wrapText="1"/>
    </xf>
    <xf numFmtId="0" fontId="3" fillId="0" borderId="52" xfId="0" applyFont="1" applyBorder="1" applyAlignment="1" applyProtection="1">
      <alignment horizontal="left" vertical="center" wrapText="1"/>
    </xf>
    <xf numFmtId="0" fontId="3" fillId="0" borderId="47" xfId="0" applyFont="1" applyBorder="1" applyAlignment="1" applyProtection="1">
      <alignment horizontal="left" vertical="center" wrapText="1"/>
    </xf>
    <xf numFmtId="49" fontId="1" fillId="0" borderId="35" xfId="0" applyNumberFormat="1" applyFont="1" applyBorder="1" applyAlignment="1" applyProtection="1">
      <alignment horizontal="left" vertical="center" wrapText="1"/>
      <protection locked="0"/>
    </xf>
    <xf numFmtId="0" fontId="19" fillId="0" borderId="48" xfId="1" applyFont="1" applyBorder="1" applyAlignment="1">
      <alignment horizontal="left" vertical="center" wrapText="1"/>
    </xf>
    <xf numFmtId="49" fontId="1" fillId="0" borderId="33" xfId="0" applyNumberFormat="1" applyFont="1" applyBorder="1" applyAlignment="1">
      <alignment vertical="center" wrapText="1"/>
    </xf>
    <xf numFmtId="49" fontId="1" fillId="0" borderId="34" xfId="0" applyNumberFormat="1" applyFont="1" applyBorder="1" applyAlignment="1">
      <alignment vertical="center" wrapText="1"/>
    </xf>
    <xf numFmtId="49" fontId="1" fillId="0" borderId="34" xfId="0" applyNumberFormat="1" applyFont="1" applyBorder="1" applyAlignment="1">
      <alignment horizontal="left" vertical="center" wrapText="1"/>
    </xf>
    <xf numFmtId="0" fontId="0" fillId="0" borderId="2" xfId="0" applyBorder="1"/>
    <xf numFmtId="0" fontId="4" fillId="0" borderId="2" xfId="0" applyFont="1" applyBorder="1" applyAlignment="1">
      <alignment vertical="top"/>
    </xf>
    <xf numFmtId="0" fontId="9" fillId="0" borderId="2" xfId="0" applyFont="1" applyBorder="1" applyAlignment="1">
      <alignment vertical="top"/>
    </xf>
    <xf numFmtId="0" fontId="1" fillId="0" borderId="33" xfId="0" applyFont="1" applyBorder="1" applyAlignment="1">
      <alignment vertical="center" wrapText="1"/>
    </xf>
    <xf numFmtId="0" fontId="20" fillId="0" borderId="0" xfId="0" applyFont="1" applyAlignment="1">
      <alignment horizontal="left" vertical="center"/>
    </xf>
    <xf numFmtId="0" fontId="21" fillId="0" borderId="35" xfId="0" applyFont="1" applyBorder="1" applyAlignment="1">
      <alignment horizontal="left" vertical="center" wrapText="1"/>
    </xf>
    <xf numFmtId="0" fontId="14" fillId="0" borderId="0" xfId="0" applyFont="1" applyProtection="1">
      <protection locked="0"/>
    </xf>
    <xf numFmtId="49" fontId="1" fillId="0" borderId="33" xfId="0" applyNumberFormat="1" applyFont="1" applyBorder="1" applyAlignment="1" applyProtection="1">
      <alignment horizontal="justify" vertical="center" wrapText="1"/>
      <protection locked="0"/>
    </xf>
    <xf numFmtId="1" fontId="1" fillId="0" borderId="33" xfId="0" applyNumberFormat="1" applyFont="1" applyBorder="1" applyAlignment="1" applyProtection="1">
      <alignment horizontal="left" vertical="center" wrapText="1"/>
      <protection locked="0"/>
    </xf>
    <xf numFmtId="0" fontId="0" fillId="0" borderId="0" xfId="0" applyProtection="1">
      <protection locked="0"/>
    </xf>
    <xf numFmtId="49" fontId="1" fillId="0" borderId="33" xfId="0" applyNumberFormat="1" applyFont="1" applyBorder="1" applyAlignment="1" applyProtection="1">
      <alignment vertical="center" wrapText="1"/>
      <protection locked="0"/>
    </xf>
    <xf numFmtId="0" fontId="7" fillId="0" borderId="0" xfId="0" applyFont="1"/>
    <xf numFmtId="0" fontId="24" fillId="0" borderId="33" xfId="0" applyFont="1" applyBorder="1" applyAlignment="1">
      <alignment horizontal="left" vertical="center" wrapText="1"/>
    </xf>
    <xf numFmtId="0" fontId="24" fillId="0" borderId="33" xfId="0" applyFont="1" applyFill="1" applyBorder="1" applyAlignment="1">
      <alignment horizontal="left" vertical="center" wrapText="1"/>
    </xf>
    <xf numFmtId="0" fontId="26" fillId="0" borderId="33" xfId="0" applyFont="1" applyBorder="1" applyAlignment="1">
      <alignment horizontal="left" vertical="center" wrapText="1"/>
    </xf>
    <xf numFmtId="0" fontId="14" fillId="0" borderId="0" xfId="0" applyFont="1" applyAlignment="1" applyProtection="1">
      <alignment vertical="center"/>
    </xf>
    <xf numFmtId="0" fontId="21" fillId="0" borderId="35" xfId="0" applyFont="1" applyBorder="1" applyAlignment="1" applyProtection="1">
      <alignment horizontal="left" vertical="center" wrapText="1"/>
    </xf>
    <xf numFmtId="0" fontId="29" fillId="0" borderId="35" xfId="0" applyFont="1" applyBorder="1" applyAlignment="1">
      <alignment horizontal="left" vertical="center" wrapText="1"/>
    </xf>
    <xf numFmtId="1" fontId="30" fillId="0" borderId="49" xfId="0" applyNumberFormat="1" applyFont="1" applyBorder="1" applyAlignment="1" applyProtection="1">
      <alignment horizontal="left" vertical="center" wrapText="1"/>
    </xf>
    <xf numFmtId="1" fontId="24" fillId="0" borderId="49" xfId="0" applyNumberFormat="1" applyFont="1" applyBorder="1" applyAlignment="1" applyProtection="1">
      <alignment horizontal="left" vertical="center" wrapText="1"/>
    </xf>
    <xf numFmtId="49" fontId="24" fillId="0" borderId="33" xfId="0" applyNumberFormat="1" applyFont="1" applyBorder="1" applyAlignment="1" applyProtection="1">
      <alignment horizontal="left" vertical="center" wrapText="1"/>
      <protection locked="0"/>
    </xf>
    <xf numFmtId="4" fontId="24" fillId="0" borderId="33" xfId="0" applyNumberFormat="1" applyFont="1" applyBorder="1" applyAlignment="1" applyProtection="1">
      <alignment horizontal="left" vertical="center" wrapText="1"/>
      <protection locked="0"/>
    </xf>
    <xf numFmtId="0" fontId="24" fillId="0" borderId="33" xfId="0" applyFont="1" applyBorder="1" applyAlignment="1" applyProtection="1">
      <alignment horizontal="left" vertical="center" wrapText="1"/>
      <protection locked="0"/>
    </xf>
    <xf numFmtId="14" fontId="24" fillId="0" borderId="33" xfId="0" applyNumberFormat="1" applyFont="1" applyBorder="1" applyAlignment="1" applyProtection="1">
      <alignment horizontal="left" vertical="center" wrapText="1"/>
      <protection locked="0"/>
    </xf>
    <xf numFmtId="1" fontId="30" fillId="0" borderId="52" xfId="0" applyNumberFormat="1" applyFont="1" applyBorder="1" applyAlignment="1" applyProtection="1">
      <alignment horizontal="left" vertical="center" wrapText="1"/>
    </xf>
    <xf numFmtId="1" fontId="24" fillId="0" borderId="52" xfId="0" applyNumberFormat="1" applyFont="1" applyBorder="1" applyAlignment="1" applyProtection="1">
      <alignment horizontal="left" vertical="center" wrapText="1"/>
    </xf>
    <xf numFmtId="49" fontId="24" fillId="0" borderId="34" xfId="0" applyNumberFormat="1" applyFont="1" applyBorder="1" applyAlignment="1" applyProtection="1">
      <alignment horizontal="left" vertical="center" wrapText="1"/>
      <protection locked="0"/>
    </xf>
    <xf numFmtId="4" fontId="24" fillId="0" borderId="34" xfId="0" applyNumberFormat="1" applyFont="1" applyBorder="1" applyAlignment="1" applyProtection="1">
      <alignment horizontal="left" vertical="center" wrapText="1"/>
      <protection locked="0"/>
    </xf>
    <xf numFmtId="0" fontId="24" fillId="0" borderId="34" xfId="0" applyFont="1" applyBorder="1" applyAlignment="1" applyProtection="1">
      <alignment horizontal="left" vertical="center" wrapText="1"/>
      <protection locked="0"/>
    </xf>
    <xf numFmtId="14" fontId="24" fillId="0" borderId="34" xfId="0" applyNumberFormat="1" applyFont="1" applyBorder="1" applyAlignment="1" applyProtection="1">
      <alignment horizontal="left" vertical="center" wrapText="1"/>
      <protection locked="0"/>
    </xf>
    <xf numFmtId="0" fontId="14" fillId="0" borderId="0" xfId="0" applyFont="1" applyAlignment="1" applyProtection="1">
      <alignment vertical="center" wrapText="1"/>
    </xf>
    <xf numFmtId="0" fontId="30" fillId="0" borderId="0" xfId="0" applyFont="1" applyBorder="1" applyAlignment="1" applyProtection="1">
      <alignment horizontal="left" vertical="center" wrapText="1"/>
    </xf>
    <xf numFmtId="0" fontId="23" fillId="0" borderId="0" xfId="0" applyFont="1"/>
    <xf numFmtId="0" fontId="23" fillId="0" borderId="0" xfId="0" applyFont="1" applyAlignment="1">
      <alignment vertical="top"/>
    </xf>
    <xf numFmtId="0" fontId="31" fillId="0" borderId="0" xfId="0" applyFont="1" applyBorder="1" applyAlignment="1">
      <alignment vertical="top"/>
    </xf>
    <xf numFmtId="0" fontId="23" fillId="0" borderId="34" xfId="0" applyFont="1" applyBorder="1" applyAlignment="1">
      <alignment vertical="center" wrapText="1"/>
    </xf>
    <xf numFmtId="0" fontId="23" fillId="0" borderId="0" xfId="0" applyFont="1" applyAlignment="1" applyProtection="1">
      <alignment vertical="center"/>
    </xf>
    <xf numFmtId="0" fontId="33" fillId="0" borderId="35" xfId="0" applyFont="1" applyBorder="1" applyAlignment="1" applyProtection="1">
      <alignment horizontal="left" vertical="center" wrapText="1"/>
    </xf>
    <xf numFmtId="0" fontId="33" fillId="0" borderId="35" xfId="0" applyFont="1" applyBorder="1" applyAlignment="1">
      <alignment horizontal="left" vertical="center" wrapText="1"/>
    </xf>
    <xf numFmtId="0" fontId="34" fillId="0" borderId="0" xfId="0" applyFont="1" applyBorder="1" applyAlignment="1">
      <alignment vertical="center"/>
    </xf>
    <xf numFmtId="0" fontId="35" fillId="0" borderId="0" xfId="0" applyFont="1" applyAlignment="1">
      <alignment vertical="top"/>
    </xf>
    <xf numFmtId="0" fontId="36" fillId="0" borderId="0" xfId="0" applyFont="1" applyAlignment="1">
      <alignment vertical="top"/>
    </xf>
    <xf numFmtId="166" fontId="37" fillId="0" borderId="33" xfId="0" applyNumberFormat="1" applyFont="1" applyBorder="1" applyAlignment="1" applyProtection="1">
      <alignment horizontal="left" vertical="center" wrapText="1"/>
    </xf>
    <xf numFmtId="0" fontId="38" fillId="0" borderId="0" xfId="0" applyFont="1" applyAlignment="1">
      <alignment horizontal="left" vertical="center"/>
    </xf>
    <xf numFmtId="0" fontId="37" fillId="0" borderId="0" xfId="0" applyFont="1" applyAlignment="1">
      <alignment horizontal="left" vertical="center"/>
    </xf>
    <xf numFmtId="49" fontId="37" fillId="0" borderId="0" xfId="0" applyNumberFormat="1" applyFont="1" applyAlignment="1" applyProtection="1">
      <alignment horizontal="left" vertical="center" wrapText="1"/>
    </xf>
    <xf numFmtId="49" fontId="37" fillId="0" borderId="0" xfId="0" applyNumberFormat="1" applyFont="1" applyAlignment="1">
      <alignment vertical="center"/>
    </xf>
    <xf numFmtId="0" fontId="37" fillId="0" borderId="0" xfId="0" applyFont="1" applyAlignment="1">
      <alignment vertical="center"/>
    </xf>
    <xf numFmtId="0" fontId="37" fillId="0" borderId="53" xfId="0" applyFont="1" applyBorder="1" applyAlignment="1">
      <alignment vertical="center"/>
    </xf>
    <xf numFmtId="49" fontId="37" fillId="0" borderId="0" xfId="0" applyNumberFormat="1" applyFont="1" applyAlignment="1">
      <alignment horizontal="left" vertical="center" wrapText="1"/>
    </xf>
    <xf numFmtId="0" fontId="37" fillId="0" borderId="0" xfId="0" applyFont="1" applyAlignment="1">
      <alignment horizontal="left" vertical="center" wrapText="1"/>
    </xf>
    <xf numFmtId="0" fontId="37" fillId="0" borderId="0" xfId="0" applyFont="1" applyBorder="1" applyAlignment="1">
      <alignment horizontal="left" vertical="center" wrapText="1"/>
    </xf>
    <xf numFmtId="49" fontId="37" fillId="0" borderId="0" xfId="0" applyNumberFormat="1" applyFont="1" applyFill="1" applyBorder="1" applyAlignment="1" applyProtection="1">
      <alignment horizontal="left" vertical="center" wrapText="1"/>
      <protection locked="0"/>
    </xf>
    <xf numFmtId="0" fontId="37" fillId="0" borderId="0" xfId="0" applyFont="1" applyBorder="1" applyAlignment="1" applyProtection="1">
      <alignment horizontal="left" vertical="center" wrapText="1"/>
      <protection locked="0"/>
    </xf>
    <xf numFmtId="0" fontId="38" fillId="0" borderId="0" xfId="0" applyFont="1" applyAlignment="1">
      <alignment horizontal="center" vertical="center"/>
    </xf>
    <xf numFmtId="0" fontId="37" fillId="0" borderId="0" xfId="0" applyFont="1" applyBorder="1" applyAlignment="1">
      <alignment horizontal="left" vertical="center"/>
    </xf>
    <xf numFmtId="49" fontId="37" fillId="0" borderId="0" xfId="0" applyNumberFormat="1" applyFont="1" applyBorder="1" applyAlignment="1" applyProtection="1">
      <alignment horizontal="left" vertical="center" wrapText="1"/>
      <protection locked="0"/>
    </xf>
    <xf numFmtId="0" fontId="37" fillId="0" borderId="0" xfId="0" applyNumberFormat="1" applyFont="1" applyBorder="1" applyAlignment="1">
      <alignment horizontal="left" vertical="center"/>
    </xf>
    <xf numFmtId="0" fontId="0" fillId="0" borderId="0" xfId="0" applyAlignment="1">
      <alignment horizontal="left" vertical="center"/>
    </xf>
    <xf numFmtId="49" fontId="37" fillId="0" borderId="0" xfId="0" applyNumberFormat="1" applyFont="1" applyFill="1" applyAlignment="1" applyProtection="1">
      <alignment horizontal="left" vertical="center" wrapText="1"/>
      <protection locked="0"/>
    </xf>
    <xf numFmtId="0" fontId="37" fillId="0" borderId="0" xfId="0" applyFont="1" applyAlignment="1" applyProtection="1">
      <alignment horizontal="left" vertical="center" wrapText="1"/>
      <protection locked="0"/>
    </xf>
    <xf numFmtId="0" fontId="37" fillId="0" borderId="0" xfId="0" applyNumberFormat="1" applyFont="1" applyAlignment="1" applyProtection="1">
      <alignment horizontal="left" vertical="center" wrapText="1"/>
      <protection locked="0"/>
    </xf>
    <xf numFmtId="0" fontId="39" fillId="0" borderId="0" xfId="0" applyFont="1"/>
    <xf numFmtId="0" fontId="9" fillId="0" borderId="0" xfId="0" applyFont="1" applyAlignment="1">
      <alignment vertical="center"/>
    </xf>
    <xf numFmtId="0" fontId="14" fillId="0" borderId="0" xfId="0" applyFont="1" applyAlignment="1">
      <alignment vertical="center"/>
    </xf>
    <xf numFmtId="0" fontId="3" fillId="0" borderId="33" xfId="0" applyFont="1" applyBorder="1" applyAlignment="1">
      <alignment vertical="center" wrapText="1"/>
    </xf>
    <xf numFmtId="0" fontId="42" fillId="0" borderId="0" xfId="0" applyFont="1" applyAlignment="1">
      <alignment horizontal="center" vertical="center"/>
    </xf>
    <xf numFmtId="0" fontId="42" fillId="0" borderId="0" xfId="0" applyFont="1" applyAlignment="1">
      <alignment horizontal="justify" vertical="center"/>
    </xf>
    <xf numFmtId="0" fontId="43" fillId="0" borderId="0" xfId="0" applyFont="1" applyAlignment="1">
      <alignment horizontal="center" vertical="center"/>
    </xf>
    <xf numFmtId="0" fontId="44" fillId="0" borderId="0" xfId="0" applyFont="1" applyAlignment="1">
      <alignment horizontal="justify" vertical="center"/>
    </xf>
    <xf numFmtId="0" fontId="43" fillId="0" borderId="0" xfId="0" applyFont="1" applyAlignment="1">
      <alignment vertical="center"/>
    </xf>
    <xf numFmtId="0" fontId="43" fillId="0" borderId="0" xfId="0" applyFont="1" applyAlignment="1">
      <alignment horizontal="justify" vertical="center"/>
    </xf>
    <xf numFmtId="0" fontId="41" fillId="0" borderId="0" xfId="0" applyFont="1" applyAlignment="1">
      <alignment horizontal="center" vertical="center"/>
    </xf>
    <xf numFmtId="0" fontId="43" fillId="0" borderId="2" xfId="0" applyFont="1" applyBorder="1" applyAlignment="1">
      <alignment horizontal="center" vertical="center"/>
    </xf>
    <xf numFmtId="0" fontId="46" fillId="0" borderId="0" xfId="0" applyFont="1" applyAlignment="1">
      <alignment vertical="center"/>
    </xf>
    <xf numFmtId="0" fontId="47" fillId="0" borderId="0" xfId="0" applyFont="1" applyBorder="1" applyAlignment="1">
      <alignment vertical="top"/>
    </xf>
    <xf numFmtId="0" fontId="50" fillId="0" borderId="0" xfId="0" applyFont="1" applyAlignment="1">
      <alignment vertical="top"/>
    </xf>
    <xf numFmtId="0" fontId="42" fillId="0" borderId="0" xfId="0" applyFont="1" applyAlignment="1">
      <alignment vertical="center" wrapText="1"/>
    </xf>
    <xf numFmtId="0" fontId="0" fillId="0" borderId="0" xfId="0" applyBorder="1"/>
    <xf numFmtId="0" fontId="3" fillId="0" borderId="0" xfId="0" applyFont="1" applyBorder="1" applyAlignment="1">
      <alignment horizontal="center" vertical="center"/>
    </xf>
    <xf numFmtId="0" fontId="4" fillId="0" borderId="0" xfId="0" applyFont="1" applyBorder="1" applyAlignment="1">
      <alignment vertical="top"/>
    </xf>
    <xf numFmtId="0" fontId="2" fillId="0" borderId="0" xfId="0" applyFont="1" applyBorder="1" applyAlignment="1">
      <alignment vertical="center"/>
    </xf>
    <xf numFmtId="0" fontId="24" fillId="0" borderId="33" xfId="0" applyFont="1" applyFill="1" applyBorder="1" applyAlignment="1" applyProtection="1">
      <alignment horizontal="left" vertical="center" wrapText="1"/>
      <protection locked="0"/>
    </xf>
    <xf numFmtId="0" fontId="37" fillId="0" borderId="0" xfId="0" applyFont="1" applyAlignment="1">
      <alignment horizontal="left" vertical="center" wrapText="1"/>
    </xf>
    <xf numFmtId="0" fontId="1" fillId="0" borderId="33" xfId="0" applyFont="1" applyBorder="1" applyAlignment="1" applyProtection="1">
      <alignment vertical="center" wrapText="1"/>
    </xf>
    <xf numFmtId="0" fontId="1" fillId="0" borderId="49" xfId="0" applyFont="1" applyBorder="1" applyAlignment="1" applyProtection="1">
      <alignment horizontal="justify" vertical="center" wrapText="1"/>
      <protection locked="0"/>
    </xf>
    <xf numFmtId="0" fontId="1" fillId="0" borderId="33" xfId="0" applyFont="1" applyBorder="1" applyAlignment="1" applyProtection="1">
      <alignment horizontal="left" vertical="center" wrapText="1"/>
      <protection locked="0"/>
    </xf>
    <xf numFmtId="0" fontId="1" fillId="0" borderId="50" xfId="0" applyFont="1" applyBorder="1" applyAlignment="1" applyProtection="1">
      <alignment horizontal="left" vertical="center" wrapText="1"/>
      <protection locked="0"/>
    </xf>
    <xf numFmtId="0" fontId="1" fillId="0" borderId="52" xfId="0" applyFont="1" applyBorder="1" applyAlignment="1" applyProtection="1">
      <alignment horizontal="justify" vertical="center" wrapText="1"/>
      <protection locked="0"/>
    </xf>
    <xf numFmtId="0" fontId="1" fillId="0" borderId="34" xfId="0" applyFont="1" applyBorder="1" applyAlignment="1" applyProtection="1">
      <alignment horizontal="left" vertical="center" wrapText="1"/>
      <protection locked="0"/>
    </xf>
    <xf numFmtId="0" fontId="1" fillId="0" borderId="51" xfId="0" applyFont="1" applyBorder="1" applyAlignment="1" applyProtection="1">
      <alignment horizontal="left" vertical="center" wrapText="1"/>
      <protection locked="0"/>
    </xf>
    <xf numFmtId="166" fontId="37" fillId="0" borderId="33" xfId="0" applyNumberFormat="1" applyFont="1" applyBorder="1" applyAlignment="1" applyProtection="1">
      <alignment horizontal="left" vertical="center" wrapText="1"/>
      <protection locked="0"/>
    </xf>
    <xf numFmtId="0" fontId="36" fillId="0" borderId="0" xfId="0" applyFont="1" applyAlignment="1">
      <alignment vertical="top" wrapText="1"/>
    </xf>
    <xf numFmtId="4" fontId="37" fillId="0" borderId="0" xfId="0" applyNumberFormat="1" applyFont="1" applyBorder="1" applyAlignment="1" applyProtection="1">
      <alignment horizontal="left" vertical="center" wrapText="1"/>
      <protection locked="0"/>
    </xf>
    <xf numFmtId="0" fontId="0" fillId="0" borderId="0" xfId="0" applyAlignment="1">
      <alignment vertical="top"/>
    </xf>
    <xf numFmtId="0" fontId="52" fillId="0" borderId="0" xfId="0" applyFont="1" applyBorder="1" applyAlignment="1">
      <alignment horizontal="left" vertical="center" wrapText="1"/>
    </xf>
    <xf numFmtId="0" fontId="0" fillId="0" borderId="0" xfId="0" applyAlignment="1" applyProtection="1">
      <alignment horizontal="left" vertical="center"/>
      <protection locked="0"/>
    </xf>
    <xf numFmtId="0" fontId="37" fillId="0" borderId="58" xfId="0" applyFont="1" applyBorder="1" applyAlignment="1" applyProtection="1">
      <alignment horizontal="left" vertical="center"/>
      <protection locked="0"/>
    </xf>
    <xf numFmtId="49" fontId="37" fillId="0" borderId="58" xfId="0" applyNumberFormat="1" applyFont="1" applyBorder="1" applyAlignment="1" applyProtection="1">
      <alignment horizontal="left" vertical="center" wrapText="1"/>
      <protection locked="0"/>
    </xf>
    <xf numFmtId="167" fontId="37" fillId="0" borderId="58" xfId="0" applyNumberFormat="1" applyFont="1" applyBorder="1" applyAlignment="1" applyProtection="1">
      <alignment horizontal="left" vertical="center"/>
      <protection locked="0"/>
    </xf>
    <xf numFmtId="49" fontId="37" fillId="0" borderId="58" xfId="0" applyNumberFormat="1" applyFont="1" applyBorder="1" applyAlignment="1" applyProtection="1">
      <alignment horizontal="left" vertical="center"/>
      <protection locked="0"/>
    </xf>
    <xf numFmtId="0" fontId="0" fillId="0" borderId="58" xfId="0" applyBorder="1" applyAlignment="1" applyProtection="1">
      <alignment horizontal="left" vertical="center"/>
      <protection locked="0"/>
    </xf>
    <xf numFmtId="49" fontId="0" fillId="0" borderId="58" xfId="0" applyNumberFormat="1" applyBorder="1" applyAlignment="1" applyProtection="1">
      <alignment horizontal="left" vertical="center"/>
      <protection locked="0"/>
    </xf>
    <xf numFmtId="167" fontId="0" fillId="0" borderId="58" xfId="0" applyNumberFormat="1" applyBorder="1" applyAlignment="1" applyProtection="1">
      <alignment horizontal="left" vertical="center"/>
      <protection locked="0"/>
    </xf>
    <xf numFmtId="0" fontId="0" fillId="0" borderId="58" xfId="0" applyNumberFormat="1" applyBorder="1" applyAlignment="1" applyProtection="1">
      <alignment horizontal="left" vertical="center"/>
      <protection locked="0"/>
    </xf>
    <xf numFmtId="0" fontId="51" fillId="5" borderId="0" xfId="0" applyFont="1" applyFill="1" applyAlignment="1">
      <alignment horizontal="left" vertical="top" wrapText="1"/>
    </xf>
    <xf numFmtId="0" fontId="1" fillId="0" borderId="27" xfId="0" applyFont="1" applyBorder="1" applyAlignment="1">
      <alignment horizontal="left" vertical="center" wrapText="1"/>
    </xf>
    <xf numFmtId="0" fontId="1" fillId="0" borderId="22" xfId="0" applyFont="1" applyBorder="1" applyAlignment="1">
      <alignment horizontal="left" vertical="center" wrapText="1"/>
    </xf>
    <xf numFmtId="0" fontId="1" fillId="0" borderId="24" xfId="0" applyFont="1" applyBorder="1" applyAlignment="1">
      <alignment horizontal="left" vertical="center" wrapText="1"/>
    </xf>
    <xf numFmtId="0" fontId="1" fillId="0" borderId="1" xfId="0" applyFont="1" applyBorder="1" applyAlignment="1">
      <alignment vertical="center" wrapText="1"/>
    </xf>
    <xf numFmtId="0" fontId="1" fillId="0" borderId="3" xfId="0" applyFont="1" applyBorder="1" applyAlignment="1">
      <alignment vertical="center" wrapText="1"/>
    </xf>
    <xf numFmtId="0" fontId="1" fillId="0" borderId="4" xfId="0" applyFont="1" applyBorder="1" applyAlignment="1">
      <alignment vertical="center" wrapText="1"/>
    </xf>
    <xf numFmtId="0" fontId="1" fillId="0" borderId="1"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6" fillId="0" borderId="1" xfId="0" applyFont="1" applyBorder="1" applyAlignment="1">
      <alignment horizontal="left" vertical="center" wrapText="1"/>
    </xf>
    <xf numFmtId="0" fontId="1" fillId="0" borderId="9" xfId="0" applyFont="1" applyBorder="1" applyAlignment="1">
      <alignment horizontal="left" vertical="center" wrapText="1"/>
    </xf>
    <xf numFmtId="0" fontId="1" fillId="0" borderId="12" xfId="0" applyFont="1" applyBorder="1" applyAlignment="1">
      <alignment horizontal="left" vertical="center" wrapText="1"/>
    </xf>
    <xf numFmtId="0" fontId="1" fillId="0" borderId="14" xfId="0" applyFont="1" applyBorder="1" applyAlignment="1">
      <alignment horizontal="left" vertical="center" wrapText="1"/>
    </xf>
    <xf numFmtId="0" fontId="1" fillId="0" borderId="16" xfId="0" applyFont="1" applyBorder="1" applyAlignment="1">
      <alignment horizontal="left" vertical="center" wrapText="1"/>
    </xf>
    <xf numFmtId="0" fontId="1" fillId="0" borderId="19" xfId="0" applyFont="1" applyBorder="1" applyAlignment="1">
      <alignment horizontal="left" vertical="center" wrapText="1"/>
    </xf>
    <xf numFmtId="0" fontId="1" fillId="0" borderId="23" xfId="0" applyFont="1" applyBorder="1" applyAlignment="1">
      <alignment horizontal="left" vertical="center" wrapText="1"/>
    </xf>
    <xf numFmtId="0" fontId="1" fillId="0" borderId="27" xfId="0" applyFont="1" applyFill="1" applyBorder="1" applyAlignment="1">
      <alignment horizontal="left" vertical="center" wrapText="1"/>
    </xf>
    <xf numFmtId="0" fontId="1" fillId="0" borderId="22" xfId="0" applyFont="1" applyFill="1" applyBorder="1" applyAlignment="1">
      <alignment horizontal="left" vertical="center" wrapText="1"/>
    </xf>
    <xf numFmtId="0" fontId="1" fillId="0" borderId="23" xfId="0" applyFont="1" applyFill="1" applyBorder="1" applyAlignment="1">
      <alignment horizontal="left" vertical="center" wrapText="1"/>
    </xf>
    <xf numFmtId="0" fontId="1" fillId="0" borderId="24" xfId="0" applyFont="1" applyFill="1" applyBorder="1" applyAlignment="1">
      <alignment horizontal="left" vertical="center" wrapText="1"/>
    </xf>
    <xf numFmtId="165" fontId="48" fillId="4" borderId="0" xfId="0" applyNumberFormat="1" applyFont="1" applyFill="1" applyAlignment="1">
      <alignment horizontal="left" vertical="center"/>
    </xf>
    <xf numFmtId="49" fontId="49" fillId="0" borderId="0" xfId="0" applyNumberFormat="1" applyFont="1" applyBorder="1" applyAlignment="1">
      <alignment vertical="center"/>
    </xf>
    <xf numFmtId="0" fontId="49" fillId="0" borderId="0" xfId="0" applyFont="1" applyBorder="1" applyAlignment="1">
      <alignment vertical="center"/>
    </xf>
    <xf numFmtId="0" fontId="4" fillId="0" borderId="0" xfId="0" applyFont="1" applyBorder="1" applyAlignment="1">
      <alignment vertical="top"/>
    </xf>
    <xf numFmtId="0" fontId="4" fillId="0" borderId="0" xfId="0" applyFont="1" applyBorder="1" applyAlignment="1">
      <alignment horizontal="left" vertical="top"/>
    </xf>
    <xf numFmtId="0" fontId="37" fillId="0" borderId="0" xfId="0" applyFont="1" applyAlignment="1">
      <alignment horizontal="left" vertical="center" wrapText="1"/>
    </xf>
    <xf numFmtId="0" fontId="37" fillId="0" borderId="53" xfId="0" applyFont="1" applyBorder="1" applyAlignment="1">
      <alignment horizontal="left" vertical="center" wrapText="1"/>
    </xf>
    <xf numFmtId="0" fontId="0" fillId="0" borderId="0" xfId="0" applyAlignment="1">
      <alignment horizontal="left" vertical="center" wrapText="1"/>
    </xf>
    <xf numFmtId="0" fontId="37" fillId="3" borderId="55" xfId="0" applyFont="1" applyFill="1" applyBorder="1" applyAlignment="1">
      <alignment horizontal="left" vertical="center" wrapText="1"/>
    </xf>
    <xf numFmtId="0" fontId="37" fillId="3" borderId="56" xfId="0" applyFont="1" applyFill="1" applyBorder="1" applyAlignment="1">
      <alignment horizontal="left" vertical="center" wrapText="1"/>
    </xf>
    <xf numFmtId="0" fontId="37" fillId="3" borderId="57" xfId="0" applyFont="1" applyFill="1" applyBorder="1" applyAlignment="1">
      <alignment horizontal="left" vertical="center" wrapText="1"/>
    </xf>
    <xf numFmtId="165" fontId="0" fillId="0" borderId="0" xfId="0" applyNumberFormat="1" applyAlignment="1">
      <alignment horizontal="left" vertical="center"/>
    </xf>
    <xf numFmtId="0" fontId="2" fillId="0" borderId="0" xfId="0" applyFont="1" applyBorder="1" applyAlignment="1">
      <alignment vertical="center"/>
    </xf>
    <xf numFmtId="0" fontId="15" fillId="0" borderId="53" xfId="0" applyFont="1" applyBorder="1" applyAlignment="1">
      <alignment horizontal="left" vertical="center"/>
    </xf>
    <xf numFmtId="0" fontId="1" fillId="0" borderId="33" xfId="0" applyFont="1" applyBorder="1" applyAlignment="1">
      <alignment horizontal="left" vertical="center" wrapText="1"/>
    </xf>
    <xf numFmtId="0" fontId="1" fillId="0" borderId="34" xfId="0" applyFont="1" applyBorder="1" applyAlignment="1">
      <alignment horizontal="left" vertical="center" wrapText="1"/>
    </xf>
    <xf numFmtId="0" fontId="1" fillId="0" borderId="35" xfId="0" applyFont="1" applyBorder="1" applyAlignment="1">
      <alignment horizontal="left" vertical="center" wrapText="1"/>
    </xf>
    <xf numFmtId="0" fontId="24" fillId="0" borderId="50" xfId="0" applyFont="1" applyBorder="1" applyAlignment="1">
      <alignment horizontal="left" vertical="center" wrapText="1"/>
    </xf>
    <xf numFmtId="0" fontId="24" fillId="0" borderId="49" xfId="0" applyFont="1" applyBorder="1" applyAlignment="1">
      <alignment horizontal="left" vertical="center" wrapText="1"/>
    </xf>
    <xf numFmtId="0" fontId="25" fillId="0" borderId="34" xfId="1" applyFont="1" applyBorder="1" applyAlignment="1">
      <alignment horizontal="left" vertical="center" wrapText="1"/>
    </xf>
    <xf numFmtId="0" fontId="25" fillId="0" borderId="35" xfId="1" applyFont="1" applyBorder="1" applyAlignment="1">
      <alignment horizontal="left" vertical="center" wrapText="1"/>
    </xf>
    <xf numFmtId="0" fontId="23" fillId="0" borderId="33" xfId="0" applyFont="1" applyBorder="1" applyAlignment="1">
      <alignment horizontal="left" vertical="center"/>
    </xf>
    <xf numFmtId="0" fontId="1" fillId="0" borderId="0" xfId="0" applyFont="1" applyAlignment="1" applyProtection="1">
      <alignment horizontal="left" vertical="center" wrapText="1"/>
      <protection locked="0"/>
    </xf>
    <xf numFmtId="0" fontId="23" fillId="0" borderId="34" xfId="0" applyFont="1" applyBorder="1" applyAlignment="1">
      <alignment horizontal="left" vertical="center" wrapText="1"/>
    </xf>
    <xf numFmtId="0" fontId="23" fillId="0" borderId="35" xfId="0" applyFont="1" applyBorder="1" applyAlignment="1">
      <alignment horizontal="left" vertical="center" wrapText="1"/>
    </xf>
    <xf numFmtId="0" fontId="23" fillId="3" borderId="54" xfId="0" applyFont="1" applyFill="1" applyBorder="1" applyAlignment="1">
      <alignment horizontal="left" vertical="center" wrapText="1"/>
    </xf>
    <xf numFmtId="0" fontId="32" fillId="0" borderId="53" xfId="0" applyFont="1" applyBorder="1" applyAlignment="1">
      <alignment horizontal="left" vertical="center"/>
    </xf>
    <xf numFmtId="0" fontId="23" fillId="0" borderId="50" xfId="0" applyFont="1" applyBorder="1" applyAlignment="1">
      <alignment horizontal="left" vertical="center" wrapText="1"/>
    </xf>
    <xf numFmtId="0" fontId="23" fillId="0" borderId="5" xfId="0" applyFont="1" applyBorder="1" applyAlignment="1">
      <alignment horizontal="left" vertical="center" wrapText="1"/>
    </xf>
    <xf numFmtId="0" fontId="23" fillId="0" borderId="49" xfId="0" applyFont="1" applyBorder="1" applyAlignment="1">
      <alignment horizontal="left" vertical="center" wrapText="1"/>
    </xf>
    <xf numFmtId="0" fontId="24" fillId="0" borderId="5" xfId="0" applyFont="1" applyBorder="1" applyAlignment="1">
      <alignment horizontal="left" vertical="center" wrapText="1"/>
    </xf>
    <xf numFmtId="0" fontId="42" fillId="0" borderId="0" xfId="0" applyFont="1" applyAlignment="1">
      <alignment horizontal="left" vertical="center"/>
    </xf>
    <xf numFmtId="0" fontId="42" fillId="0" borderId="0" xfId="0" applyFont="1" applyAlignment="1">
      <alignment horizontal="left" vertical="center" wrapText="1"/>
    </xf>
    <xf numFmtId="0" fontId="42" fillId="0" borderId="0" xfId="0" applyFont="1" applyAlignment="1">
      <alignment horizontal="center" vertical="center"/>
    </xf>
    <xf numFmtId="0" fontId="44" fillId="0" borderId="0" xfId="0" applyFont="1" applyAlignment="1">
      <alignment horizontal="left" vertical="center"/>
    </xf>
  </cellXfs>
  <cellStyles count="2">
    <cellStyle name="Гиперссылка" xfId="1" builtinId="8"/>
    <cellStyle name="Обычный" xfId="0" builtinId="0"/>
  </cellStyles>
  <dxfs count="177">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9"/>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rgb="FF000000"/>
        <name val="Arial"/>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justify"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color theme="1"/>
        <name val="Arial"/>
        <scheme val="none"/>
      </font>
      <protection locked="0" hidden="0"/>
    </dxf>
    <dxf>
      <border outline="0">
        <bottom style="thin">
          <color indexed="64"/>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strike val="0"/>
        <outline val="0"/>
        <shadow val="0"/>
        <vertAlign val="baseline"/>
        <name val="Arial"/>
        <scheme val="none"/>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name val="Arial"/>
        <scheme val="none"/>
      </font>
    </dxf>
    <dxf>
      <border outline="0">
        <bottom style="thin">
          <color indexed="64"/>
        </bottom>
      </border>
    </dxf>
    <dxf>
      <font>
        <b/>
        <i val="0"/>
        <strike val="0"/>
        <condense val="0"/>
        <extend val="0"/>
        <outline val="0"/>
        <shadow val="0"/>
        <u val="none"/>
        <vertAlign val="baseline"/>
        <sz val="10"/>
        <color theme="1"/>
        <name val="Arial"/>
        <scheme val="none"/>
      </font>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numFmt numFmtId="30" formatCode="@"/>
      <alignment horizontal="left" vertical="center" textRotation="0" indent="0" justifyLastLine="0" shrinkToFit="0" readingOrder="0"/>
      <border diagonalUp="0" diagonalDown="0">
        <left style="thin">
          <color theme="1" tint="0.34998626667073579"/>
        </left>
        <right style="thin">
          <color theme="1" tint="0.34998626667073579"/>
        </right>
        <top style="thin">
          <color theme="1" tint="0.34998626667073579"/>
        </top>
        <bottom style="thin">
          <color theme="1" tint="0.34998626667073579"/>
        </bottom>
      </border>
      <protection locked="0" hidden="0"/>
    </dxf>
    <dxf>
      <numFmt numFmtId="0" formatCode="General"/>
      <alignment horizontal="left" vertical="center" textRotation="0" wrapText="0" indent="0" justifyLastLine="0" shrinkToFit="0" readingOrder="0"/>
      <border diagonalUp="0" diagonalDown="0">
        <left style="thin">
          <color theme="1" tint="0.34998626667073579"/>
        </left>
        <right style="thin">
          <color theme="1" tint="0.34998626667073579"/>
        </right>
        <top style="thin">
          <color theme="1" tint="0.34998626667073579"/>
        </top>
        <bottom style="thin">
          <color theme="1" tint="0.34998626667073579"/>
        </bottom>
      </border>
      <protection locked="0" hidden="0"/>
    </dxf>
    <dxf>
      <numFmt numFmtId="167" formatCode="0&quot;%&quot;"/>
      <alignment horizontal="left" vertical="center" textRotation="0" wrapText="0" indent="0" justifyLastLine="0" shrinkToFit="0" readingOrder="0"/>
      <border diagonalUp="0" diagonalDown="0">
        <left style="thin">
          <color theme="1" tint="0.34998626667073579"/>
        </left>
        <right style="thin">
          <color theme="1" tint="0.34998626667073579"/>
        </right>
        <top style="thin">
          <color theme="1" tint="0.34998626667073579"/>
        </top>
        <bottom style="thin">
          <color theme="1" tint="0.34998626667073579"/>
        </bottom>
      </border>
      <protection locked="0" hidden="0"/>
    </dxf>
    <dxf>
      <alignment horizontal="left" vertical="center" textRotation="0" indent="0" justifyLastLine="0" shrinkToFit="0" readingOrder="0"/>
      <border diagonalUp="0" diagonalDown="0">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protection locked="0" hidden="0"/>
    </dxf>
    <dxf>
      <numFmt numFmtId="30" formatCode="@"/>
      <alignment horizontal="left" vertical="center" textRotation="0" indent="0" justifyLastLine="0" shrinkToFit="0" readingOrder="0"/>
      <border diagonalUp="0" diagonalDown="0">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protection locked="0" hidden="0"/>
    </dxf>
    <dxf>
      <numFmt numFmtId="30" formatCode="@"/>
      <alignment horizontal="left" vertical="center" textRotation="0" indent="0" justifyLastLine="0" shrinkToFit="0" readingOrder="0"/>
      <border diagonalUp="0" diagonalDown="0">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protection locked="0" hidden="0"/>
    </dxf>
    <dxf>
      <alignment horizontal="left" vertical="center" textRotation="0" indent="0" justifyLastLine="0" shrinkToFit="0" readingOrder="0"/>
      <border diagonalUp="0" diagonalDown="0">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protection locked="0" hidden="0"/>
    </dxf>
    <dxf>
      <border outline="0">
        <top style="thin">
          <color theme="1"/>
        </top>
        <bottom style="thin">
          <color indexed="64"/>
        </bottom>
      </border>
    </dxf>
    <dxf>
      <alignment horizontal="left" vertical="center" textRotation="0" indent="0" justifyLastLine="0" shrinkToFit="0" readingOrder="0"/>
      <protection locked="0" hidden="0"/>
    </dxf>
    <dxf>
      <font>
        <b/>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ill>
        <patternFill>
          <bgColor rgb="FFFFFF99"/>
        </patternFill>
      </fill>
    </dxf>
    <dxf>
      <fill>
        <patternFill>
          <bgColor rgb="FFFFFFCC"/>
        </patternFill>
      </fill>
    </dxf>
    <dxf>
      <font>
        <b val="0"/>
        <i val="0"/>
        <strike val="0"/>
        <condense val="0"/>
        <extend val="0"/>
        <outline val="0"/>
        <shadow val="0"/>
        <u val="none"/>
        <vertAlign val="baseline"/>
        <sz val="10"/>
        <color theme="1"/>
        <name val="PT Sans"/>
        <scheme val="none"/>
      </font>
      <alignment horizontal="left" vertical="center" textRotation="0" wrapText="0" indent="0" justifyLastLine="0" shrinkToFit="0" readingOrder="0"/>
    </dxf>
    <dxf>
      <font>
        <strike val="0"/>
        <outline val="0"/>
        <shadow val="0"/>
        <u val="none"/>
        <vertAlign val="baseline"/>
        <sz val="10"/>
        <color theme="1"/>
        <name val="PT Sans"/>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0"/>
        <color theme="1"/>
        <name val="PT Sans"/>
        <scheme val="none"/>
      </font>
      <numFmt numFmtId="30" formatCode="@"/>
      <fill>
        <patternFill patternType="none">
          <fgColor indexed="64"/>
          <bgColor auto="1"/>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name val="PT Sans"/>
        <scheme val="none"/>
      </font>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PT Sans"/>
        <scheme val="none"/>
      </font>
      <alignment horizontal="left" vertical="center" textRotation="0" wrapText="0" indent="0" justifyLastLine="0" shrinkToFit="0" readingOrder="0"/>
    </dxf>
    <dxf>
      <font>
        <strike val="0"/>
        <outline val="0"/>
        <shadow val="0"/>
        <u val="none"/>
        <vertAlign val="baseline"/>
        <sz val="10"/>
        <color theme="1"/>
        <name val="PT Sans"/>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0"/>
        <color theme="1"/>
        <name val="PT Sans"/>
        <scheme val="none"/>
      </font>
      <numFmt numFmtId="30" formatCode="@"/>
      <fill>
        <patternFill patternType="none">
          <fgColor indexed="64"/>
          <bgColor auto="1"/>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name val="PT Sans"/>
        <scheme val="none"/>
      </font>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0"/>
        <color theme="1"/>
        <name val="PT Sans"/>
        <scheme val="none"/>
      </font>
      <numFmt numFmtId="30" formatCode="@"/>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
      <border>
        <top style="thin">
          <color rgb="FF000000"/>
        </top>
      </border>
    </dxf>
    <dxf>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
      <font>
        <strike val="0"/>
        <outline val="0"/>
        <shadow val="0"/>
        <u val="none"/>
        <vertAlign val="baseline"/>
        <sz val="10"/>
        <name val="Arial"/>
        <scheme val="none"/>
      </font>
    </dxf>
    <dxf>
      <font>
        <b val="0"/>
        <i val="0"/>
        <strike val="0"/>
        <condense val="0"/>
        <extend val="0"/>
        <outline val="0"/>
        <shadow val="0"/>
        <u val="none"/>
        <vertAlign val="baseline"/>
        <sz val="9"/>
        <color theme="1"/>
        <name val="Calibri"/>
        <scheme val="minor"/>
      </font>
      <protection locked="1" hidden="0"/>
    </dxf>
    <dxf>
      <border outline="0">
        <bottom style="thin">
          <color theme="1" tint="0.499984740745262"/>
        </bottom>
      </border>
    </dxf>
    <dxf>
      <font>
        <strike val="0"/>
        <outline val="0"/>
        <shadow val="0"/>
        <u val="none"/>
        <vertAlign val="baseline"/>
        <sz val="10"/>
        <name val="Arial"/>
        <scheme val="none"/>
      </font>
    </dxf>
    <dxf>
      <font>
        <b val="0"/>
        <i val="0"/>
        <strike val="0"/>
        <condense val="0"/>
        <extend val="0"/>
        <outline val="0"/>
        <shadow val="0"/>
        <u val="none"/>
        <vertAlign val="baseline"/>
        <sz val="10"/>
        <color theme="1"/>
        <name val="Arial"/>
        <scheme val="none"/>
      </font>
      <protection locked="1"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style="medium">
          <color theme="1"/>
        </right>
        <top style="thin">
          <color theme="0" tint="-0.499984740745262"/>
        </top>
        <bottom style="thin">
          <color theme="0" tint="-0.499984740745262"/>
        </bottom>
      </border>
      <protection locked="0" hidden="0"/>
    </dxf>
    <dxf>
      <font>
        <b val="0"/>
        <i val="0"/>
        <strike val="0"/>
        <condense val="0"/>
        <extend val="0"/>
        <outline val="0"/>
        <shadow val="0"/>
        <u val="none"/>
        <vertAlign val="baseline"/>
        <sz val="9"/>
        <color theme="1"/>
        <name val="Calibri"/>
        <scheme val="minor"/>
      </font>
      <alignment horizontal="left" vertical="center" textRotation="0" wrapText="1" indent="0" justifyLastLine="0" shrinkToFit="0" readingOrder="0"/>
    </dxf>
    <dxf>
      <border outline="0">
        <top style="thin">
          <color indexed="64"/>
        </top>
        <bottom style="medium">
          <color theme="1"/>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m-fs01.kges.local\data01\&#1047;&#1072;&#1082;&#1091;&#1087;&#1086;&#1095;&#1085;&#1072;&#1103;_&#1082;&#1086;&#1084;&#1080;&#1089;&#1089;&#1080;&#1103;\&#1044;&#1086;&#1082;&#1091;&#1084;&#1077;&#1085;&#1090;&#1099;.&#1055;&#1086;&#1076;&#1075;&#1086;&#1090;&#1086;&#1074;&#1082;&#1072;\&#1050;&#1086;&#1084;&#1080;&#1089;&#1089;&#1080;&#1103;%20&#1087;&#1086;%20&#1079;&#1072;&#1082;&#1091;&#1087;&#1082;&#1072;&#1084;%202020\&#1050;&#1086;&#1084;&#1080;&#1089;&#1089;&#1080;&#1103;%20&#1087;&#1086;%20&#1079;&#1072;&#1082;&#1091;&#1087;&#1082;&#1072;&#1084;%2030.07.2020\4.%20&#1054;&#1073;&#1089;&#1083;&#1077;&#1076;&#1086;&#1074;&#1072;&#1085;&#1080;&#1077;%20&#1074;&#1086;&#1076;&#1086;&#1087;&#1088;&#1086;&#1074;&#1086;&#1076;.&#1090;&#1088;&#1072;&#1082;&#1090;&#1072;\&#1060;&#1086;&#1088;&#1084;&#1072;%20&#1079;&#1072;&#1103;&#1074;&#1082;&#1080;%20&#1085;&#1072;%20&#1091;&#1095;&#1072;&#1089;&#1090;&#1080;&#1077;%20&#1074;%20&#1079;&#1072;&#1082;&#1091;&#1087;&#1082;&#1077;.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vm-fs01.kges.local\data01\&#1047;&#1072;&#1082;&#1091;&#1087;&#1086;&#1095;&#1085;&#1072;&#1103;_&#1082;&#1086;&#1084;&#1080;&#1089;&#1089;&#1080;&#1103;\&#1044;&#1086;&#1082;&#1091;&#1084;&#1077;&#1085;&#1090;&#1099;.&#1055;&#1086;&#1076;&#1075;&#1086;&#1090;&#1086;&#1074;&#1082;&#1072;\&#1050;&#1086;&#1084;&#1080;&#1089;&#1089;&#1080;&#1103;%20&#1087;&#1086;%20&#1079;&#1072;&#1082;&#1091;&#1087;&#1082;&#1072;&#1084;%202020\&#1050;&#1086;&#1084;&#1080;&#1089;&#1089;&#1080;&#1103;%20&#1087;&#1086;%20&#1079;&#1072;&#1082;&#1091;&#1087;&#1082;&#1072;&#1084;%2006.08.2020\7.%20&#1054;&#1073;&#1089;&#1083;&#1077;&#1076;&#1086;&#1074;&#1072;&#1085;&#1080;&#1077;%20&#1079;&#1072;&#1090;&#1074;&#1086;&#1088;&#1086;&#1074;%20&#1043;&#1040;4\&#1047;&#1072;&#1103;&#1074;&#1082;&#1080;\&#1047;&#1072;&#1103;&#1074;&#1082;&#1072;%20&#1040;&#1054;%20&#1042;&#1053;&#1048;&#1048;&#1043;%20&#1080;&#1084;.%20&#1041;.&#1045;.%20&#1042;&#1077;&#1076;&#1077;&#1085;&#1077;&#1077;&#1074;&#1072;\&#1047;&#1072;&#1103;&#1074;&#1082;&#1072;%20&#1042;&#1053;&#1048;&#1048;&#1043;\&#1047;&#1072;&#1103;&#1074;&#1082;&#1072;%20&#1042;&#1053;&#1048;&#1048;&#1043;\&#1060;&#1086;&#1088;&#1084;&#1099;\&#1060;&#1086;&#1088;&#1084;&#1072;.xlsx?3B3B7D72" TargetMode="External"/><Relationship Id="rId1" Type="http://schemas.openxmlformats.org/officeDocument/2006/relationships/externalLinkPath" Target="file:///\\3B3B7D72\&#1060;&#1086;&#1088;&#1084;&#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1.1. Анкета"/>
      <sheetName val="1.2. Анкета. Виды работ"/>
      <sheetName val="1.3. Анкета. Данные баланса"/>
      <sheetName val="2. Соответствие требованиям"/>
      <sheetName val="3. Справка о кадровых ресурсах"/>
      <sheetName val="4. Справка о мат.-тех. ресурсах"/>
      <sheetName val="5. Цепочка собственников"/>
      <sheetName val="6.1. Справка об опыте"/>
      <sheetName val="6.2. Справка о претензиях"/>
      <sheetName val="6.3. Справка о суд. решениях"/>
      <sheetName val="7. Коммерческое предложение"/>
      <sheetName val="~"/>
      <sheetName val="Выборы"/>
      <sheetName val="Форма заявки на участие в закуп"/>
    </sheetNames>
    <sheetDataSet>
      <sheetData sheetId="0"/>
      <sheetData sheetId="1">
        <row r="3">
          <cell r="D3"/>
        </row>
        <row r="12">
          <cell r="D12"/>
        </row>
        <row r="13">
          <cell r="D13"/>
        </row>
      </sheetData>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Выборы"/>
      <sheetName val="8. Ценовое предложение"/>
      <sheetName val="9. Позиционное ценовое "/>
      <sheetName val="Форма"/>
    </sheetNames>
    <sheetDataSet>
      <sheetData sheetId="0"/>
      <sheetData sheetId="1"/>
      <sheetData sheetId="2"/>
      <sheetData sheetId="3"/>
      <sheetData sheetId="4"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ОсновныеДанныеАнкеты" displayName="ОсновныеДанныеАнкеты" ref="D4:D17" headerRowCount="0" totalsRowShown="0" headerRowDxfId="173" dataDxfId="172" tableBorderDxfId="171" totalsRowBorderDxfId="170">
  <tableColumns count="1">
    <tableColumn id="1" xr3:uid="{00000000-0010-0000-0000-000001000000}" name="Столбец1" headerRowDxfId="169" dataDxfId="168"/>
  </tableColumns>
  <tableStyleInfo name="TableStyleLight1" showFirstColumn="0" showLastColumn="0" showRowStripes="0"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9000000}" name="МатериальноТехническиеРесурсы" displayName="МатериальноТехническиеРесурсы" ref="B5:H8" totalsRowShown="0" headerRowDxfId="64" dataDxfId="62" headerRowBorderDxfId="63" tableBorderDxfId="61" totalsRowBorderDxfId="60">
  <autoFilter ref="B5:H8" xr:uid="{00000000-0009-0000-0100-00000B000000}"/>
  <tableColumns count="7">
    <tableColumn id="1" xr3:uid="{00000000-0010-0000-0900-000001000000}" name="0" dataDxfId="59">
      <calculatedColumnFormula>IF(ISNUMBER(OFFSET(B6,-1,0)), OFFSET(B6,-1,0)+1, 1)</calculatedColumnFormula>
    </tableColumn>
    <tableColumn id="2" xr3:uid="{00000000-0010-0000-0900-000002000000}" name="1" dataDxfId="58"/>
    <tableColumn id="3" xr3:uid="{00000000-0010-0000-0900-000003000000}" name="2" dataDxfId="57"/>
    <tableColumn id="4" xr3:uid="{00000000-0010-0000-0900-000004000000}" name="3" dataDxfId="56"/>
    <tableColumn id="5" xr3:uid="{00000000-0010-0000-0900-000005000000}" name="4" dataDxfId="55"/>
    <tableColumn id="6" xr3:uid="{00000000-0010-0000-0900-000006000000}" name="5" dataDxfId="54"/>
    <tableColumn id="7" xr3:uid="{00000000-0010-0000-0900-000007000000}" name="6" dataDxfId="53"/>
  </tableColumns>
  <tableStyleInfo name="TableStyleLight1" showFirstColumn="0"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A000000}" name="СправкаОбОпыте" displayName="СправкаОбОпыте" ref="B6:P16" totalsRowShown="0" headerRowDxfId="49" dataDxfId="47" headerRowBorderDxfId="48" tableBorderDxfId="46" totalsRowBorderDxfId="45">
  <autoFilter ref="B6:P16" xr:uid="{00000000-0009-0000-0100-000007000000}"/>
  <tableColumns count="15">
    <tableColumn id="1" xr3:uid="{00000000-0010-0000-0A00-000001000000}" name="0" dataDxfId="44">
      <calculatedColumnFormula>IF(ISNUMBER(OFFSET(B7,-1,0)), OFFSET(B7,-1,0)+1, 1)</calculatedColumnFormula>
    </tableColumn>
    <tableColumn id="10" xr3:uid="{00000000-0010-0000-0A00-00000A000000}" name="0.1" dataDxfId="43">
      <calculatedColumnFormula>ОсновнаяИнформация_НаименованиеУчастника</calculatedColumnFormula>
    </tableColumn>
    <tableColumn id="11" xr3:uid="{00000000-0010-0000-0A00-00000B000000}" name="0.2" dataDxfId="42">
      <calculatedColumnFormula>ОсновнаяИнформация_ИННУчастника</calculatedColumnFormula>
    </tableColumn>
    <tableColumn id="2" xr3:uid="{00000000-0010-0000-0A00-000002000000}" name="1" dataDxfId="41"/>
    <tableColumn id="3" xr3:uid="{00000000-0010-0000-0A00-000003000000}" name="2" dataDxfId="40"/>
    <tableColumn id="4" xr3:uid="{00000000-0010-0000-0A00-000004000000}" name="3" dataDxfId="39"/>
    <tableColumn id="14" xr3:uid="{00000000-0010-0000-0A00-00000E000000}" name="4" dataDxfId="38"/>
    <tableColumn id="5" xr3:uid="{00000000-0010-0000-0A00-000005000000}" name="5" dataDxfId="37"/>
    <tableColumn id="6" xr3:uid="{00000000-0010-0000-0A00-000006000000}" name="6" dataDxfId="36"/>
    <tableColumn id="7" xr3:uid="{00000000-0010-0000-0A00-000007000000}" name="7" dataDxfId="35"/>
    <tableColumn id="8" xr3:uid="{00000000-0010-0000-0A00-000008000000}" name="8" dataDxfId="34"/>
    <tableColumn id="9" xr3:uid="{00000000-0010-0000-0A00-000009000000}" name="9" dataDxfId="33"/>
    <tableColumn id="12" xr3:uid="{00000000-0010-0000-0A00-00000C000000}" name="10" dataDxfId="32"/>
    <tableColumn id="13" xr3:uid="{00000000-0010-0000-0A00-00000D000000}" name="11" dataDxfId="31"/>
    <tableColumn id="15" xr3:uid="{00000000-0010-0000-0A00-00000F000000}" name="12" dataDxfId="30"/>
  </tableColumns>
  <tableStyleInfo name="TableStyleLight4" showFirstColumn="0" showLastColumn="0" showRowStripes="0"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B000000}" name="СправкаОСудебных" displayName="СправкаОСудебных" ref="B8:M18" totalsRowShown="0" headerRowDxfId="16" dataDxfId="14" headerRowBorderDxfId="15" tableBorderDxfId="13" totalsRowBorderDxfId="12">
  <autoFilter ref="B8:M18" xr:uid="{00000000-0009-0000-0100-000008000000}"/>
  <tableColumns count="12">
    <tableColumn id="1" xr3:uid="{00000000-0010-0000-0B00-000001000000}" name="0" dataDxfId="11">
      <calculatedColumnFormula>IF(ISNUMBER(OFFSET(B9,-1,0)), OFFSET(B9,-1,0)+1, 1)</calculatedColumnFormula>
    </tableColumn>
    <tableColumn id="10" xr3:uid="{00000000-0010-0000-0B00-00000A000000}" name="0.1" dataDxfId="10">
      <calculatedColumnFormula>ОсновнаяИнформация_НаименованиеУчастника</calculatedColumnFormula>
    </tableColumn>
    <tableColumn id="11" xr3:uid="{00000000-0010-0000-0B00-00000B000000}" name="0.2" dataDxfId="9">
      <calculatedColumnFormula>ОсновнаяИнформация_ИННУчастника</calculatedColumnFormula>
    </tableColumn>
    <tableColumn id="2" xr3:uid="{00000000-0010-0000-0B00-000002000000}" name="1" dataDxfId="8"/>
    <tableColumn id="3" xr3:uid="{00000000-0010-0000-0B00-000003000000}" name="2" dataDxfId="7"/>
    <tableColumn id="4" xr3:uid="{00000000-0010-0000-0B00-000004000000}" name="3" dataDxfId="6"/>
    <tableColumn id="5" xr3:uid="{00000000-0010-0000-0B00-000005000000}" name="4" dataDxfId="5"/>
    <tableColumn id="6" xr3:uid="{00000000-0010-0000-0B00-000006000000}" name="5" dataDxfId="4"/>
    <tableColumn id="12" xr3:uid="{00000000-0010-0000-0B00-00000C000000}" name="6" dataDxfId="3"/>
    <tableColumn id="13" xr3:uid="{00000000-0010-0000-0B00-00000D000000}" name="7" dataDxfId="2"/>
    <tableColumn id="7" xr3:uid="{00000000-0010-0000-0B00-000007000000}" name="9" dataDxfId="1"/>
    <tableColumn id="8" xr3:uid="{00000000-0010-0000-0B00-000008000000}" name="10" dataDxfId="0"/>
  </tableColumns>
  <tableStyleInfo name="TableStyleLight4"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КонтактыАнкеты" displayName="КонтактыАнкеты" ref="D19:D45" headerRowCount="0" totalsRowShown="0" headerRowDxfId="167" dataDxfId="166" tableBorderDxfId="165">
  <tableColumns count="1">
    <tableColumn id="1" xr3:uid="{00000000-0010-0000-0100-000001000000}" name="Столбец1" headerRowDxfId="164" dataDxfId="163"/>
  </tableColumns>
  <tableStyleInfo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СМСПиСанкцииАнкеты" displayName="СМСПиСанкцииАнкеты" ref="D47:D50" headerRowCount="0" totalsRowShown="0" headerRowDxfId="162" dataDxfId="161" tableBorderDxfId="160">
  <tableColumns count="1">
    <tableColumn id="1" xr3:uid="{00000000-0010-0000-0200-000001000000}" name="Столбец1" headerRowDxfId="159" dataDxfId="158"/>
  </tableColumns>
  <tableStyleInfo showFirstColumn="0"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ВидыРабот" displayName="ВидыРабот" ref="C5:D104" headerRowCount="0" totalsRowShown="0" headerRowDxfId="154" dataDxfId="153" tableBorderDxfId="152" totalsRowBorderDxfId="151">
  <tableColumns count="2">
    <tableColumn id="2" xr3:uid="{00000000-0010-0000-0300-000002000000}" name="Столбец2" headerRowDxfId="150" dataDxfId="149"/>
    <tableColumn id="1" xr3:uid="{00000000-0010-0000-0300-000001000000}" name="Столбец1" headerRowDxfId="148" dataDxfId="147"/>
  </tableColumns>
  <tableStyleInfo name="TableStyleLight1"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4000000}" name="КоммерческоеПредложение" displayName="КоммерческоеПредложение" ref="B8:E20" headerRowDxfId="137" dataDxfId="136" totalsRowDxfId="135">
  <autoFilter ref="B8:E20" xr:uid="{00000000-0009-0000-0100-000009000000}"/>
  <tableColumns count="4">
    <tableColumn id="1" xr3:uid="{00000000-0010-0000-0400-000001000000}" name="№" totalsRowLabel="Итог" dataDxfId="134"/>
    <tableColumn id="2" xr3:uid="{00000000-0010-0000-0400-000002000000}" name="Коммерческий параметр" dataDxfId="133" totalsRowDxfId="132"/>
    <tableColumn id="3" xr3:uid="{00000000-0010-0000-0400-000003000000}" name="Значение" dataDxfId="131"/>
    <tableColumn id="4" xr3:uid="{00000000-0010-0000-0400-000004000000}" name="Единица измерения" totalsRowFunction="count" dataDxfId="130" totalsRowDxfId="129"/>
  </tableColumns>
  <tableStyleInfo name="TableStyleLight1" showFirstColumn="0"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5000000}" name="ЦеновоеПредложение" displayName="ЦеновоеПредложение" ref="B8:E13" headerRowDxfId="119" dataDxfId="118" totalsRowDxfId="117">
  <autoFilter ref="B8:E13" xr:uid="{00000000-0009-0000-0100-00000D000000}"/>
  <tableColumns count="4">
    <tableColumn id="1" xr3:uid="{00000000-0010-0000-0500-000001000000}" name="№" totalsRowLabel="Итог" dataDxfId="116"/>
    <tableColumn id="2" xr3:uid="{00000000-0010-0000-0500-000002000000}" name="Ценовой параметр" dataDxfId="115" totalsRowDxfId="114"/>
    <tableColumn id="3" xr3:uid="{00000000-0010-0000-0500-000003000000}" name="Значение" dataDxfId="113"/>
    <tableColumn id="4" xr3:uid="{00000000-0010-0000-0500-000004000000}" name="Единица измерения" totalsRowFunction="count" dataDxfId="112" totalsRowDxfId="111"/>
  </tableColumns>
  <tableStyleInfo name="TableStyleLight1" showFirstColumn="0"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6000000}" name="ПозиционноеЦеновое" displayName="ПозиционноеЦеновое" ref="B11:H32" totalsRowShown="0" headerRowDxfId="108" dataDxfId="107" tableBorderDxfId="106">
  <autoFilter ref="B11:H32" xr:uid="{00000000-0009-0000-0100-00000E000000}"/>
  <tableColumns count="7">
    <tableColumn id="1" xr3:uid="{00000000-0010-0000-0600-000001000000}" name="№" dataDxfId="105"/>
    <tableColumn id="2" xr3:uid="{00000000-0010-0000-0600-000002000000}" name="Закупаемая продукция" dataDxfId="104"/>
    <tableColumn id="3" xr3:uid="{00000000-0010-0000-0600-000003000000}" name="Дополнительная информация" dataDxfId="103"/>
    <tableColumn id="4" xr3:uid="{00000000-0010-0000-0600-000004000000}" name="Предлагаемая цена за единицу продукции (без НДС)" dataDxfId="102"/>
    <tableColumn id="7" xr3:uid="{00000000-0010-0000-0600-000007000000}" name="НДС (%)" dataDxfId="101"/>
    <tableColumn id="6" xr3:uid="{00000000-0010-0000-0600-000006000000}" name="Предлагаемая цена за единицу продукции (с НДС)" dataDxfId="100">
      <calculatedColumnFormula>ПозиционноеЦеновое[[#This Row],[Предлагаемая цена за единицу продукции (без НДС)]]*(ПозиционноеЦеновое[[#This Row],[НДС (%)]]/100+1)</calculatedColumnFormula>
    </tableColumn>
    <tableColumn id="5" xr3:uid="{00000000-0010-0000-0600-000005000000}" name="Единица измерения продукции" dataDxfId="99"/>
  </tableColumns>
  <tableStyleInfo name="TableStyleLight1" showFirstColumn="0" showLastColumn="0"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7000000}" name="ДекларацияОСоответствииУчастникаТребованиям" displayName="ДекларацияОСоответствииУчастникаТребованиям" ref="B4:F22" totalsRowShown="0" headerRowDxfId="93" dataDxfId="91" headerRowBorderDxfId="92" tableBorderDxfId="90">
  <autoFilter ref="B4:F22" xr:uid="{00000000-0009-0000-0100-000005000000}"/>
  <tableColumns count="5">
    <tableColumn id="1" xr3:uid="{00000000-0010-0000-0700-000001000000}" name="№" dataDxfId="89"/>
    <tableColumn id="2" xr3:uid="{00000000-0010-0000-0700-000002000000}" name="Требование" dataDxfId="88"/>
    <tableColumn id="3" xr3:uid="{00000000-0010-0000-0700-000003000000}" name="Документы (сведения), подтверждающие соответствие требованию" dataDxfId="87"/>
    <tableColumn id="4" xr3:uid="{00000000-0010-0000-0700-000004000000}" name="Соответствие требованию" dataDxfId="86"/>
    <tableColumn id="5" xr3:uid="{00000000-0010-0000-0700-000005000000}" name="Ссылка на папку с документом" dataDxfId="85" dataCellStyle="Гиперссылка"/>
  </tableColumns>
  <tableStyleInfo name="TableStyleLight1" showFirstColumn="0"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8000000}" name="КадровыеРесурсы" displayName="КадровыеРесурсы" ref="B6:J18" totalsRowShown="0" headerRowDxfId="81" dataDxfId="79" headerRowBorderDxfId="80" tableBorderDxfId="78" totalsRowBorderDxfId="77">
  <autoFilter ref="B6:J18" xr:uid="{00000000-0009-0000-0100-000006000000}"/>
  <tableColumns count="9">
    <tableColumn id="1" xr3:uid="{00000000-0010-0000-0800-000001000000}" name="0" dataDxfId="76"/>
    <tableColumn id="2" xr3:uid="{00000000-0010-0000-0800-000002000000}" name="1" dataDxfId="75"/>
    <tableColumn id="3" xr3:uid="{00000000-0010-0000-0800-000003000000}" name="2" dataDxfId="74"/>
    <tableColumn id="4" xr3:uid="{00000000-0010-0000-0800-000004000000}" name="3" dataDxfId="73"/>
    <tableColumn id="8" xr3:uid="{00000000-0010-0000-0800-000008000000}" name="4" dataDxfId="72"/>
    <tableColumn id="7" xr3:uid="{00000000-0010-0000-0800-000007000000}" name="5" dataDxfId="71"/>
    <tableColumn id="9" xr3:uid="{00000000-0010-0000-0800-000009000000}" name="6" dataDxfId="70"/>
    <tableColumn id="5" xr3:uid="{00000000-0010-0000-0800-000005000000}" name="7" dataDxfId="69"/>
    <tableColumn id="6" xr3:uid="{00000000-0010-0000-0800-000006000000}" name="8" dataDxfId="68"/>
  </tableColumns>
  <tableStyleInfo name="TableStyleLight15"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4" Type="http://schemas.openxmlformats.org/officeDocument/2006/relationships/table" Target="../tables/table3.xml"/></Relationships>
</file>

<file path=xl/worksheets/_rels/sheet10.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hyperlink" Target="http://zakupki.gov.ru/epz/main/public/home.html" TargetMode="External"/></Relationships>
</file>

<file path=xl/worksheets/_rels/sheet11.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5.xml"/></Relationships>
</file>

<file path=xl/worksheets/_rels/sheet5.xml.rels><?xml version="1.0" encoding="UTF-8" standalone="yes"?>
<Relationships xmlns="http://schemas.openxmlformats.org/package/2006/relationships"><Relationship Id="rId1" Type="http://schemas.openxmlformats.org/officeDocument/2006/relationships/table" Target="../tables/table6.xml"/></Relationships>
</file>

<file path=xl/worksheets/_rels/sheet6.xml.rels><?xml version="1.0" encoding="UTF-8" standalone="yes"?>
<Relationships xmlns="http://schemas.openxmlformats.org/package/2006/relationships"><Relationship Id="rId1" Type="http://schemas.openxmlformats.org/officeDocument/2006/relationships/table" Target="../tables/table7.xml"/></Relationships>
</file>

<file path=xl/worksheets/_rels/sheet7.xml.rels><?xml version="1.0" encoding="UTF-8" standalone="yes"?>
<Relationships xmlns="http://schemas.openxmlformats.org/package/2006/relationships"><Relationship Id="rId8" Type="http://schemas.openxmlformats.org/officeDocument/2006/relationships/hyperlink" Target="file://\\vm-fs01.kges.local\data01\&#1047;&#1072;&#1082;&#1091;&#1087;&#1086;&#1095;&#1085;&#1072;&#1103;_&#1082;&#1086;&#1084;&#1080;&#1089;&#1089;&#1080;&#1103;\&#1044;&#1086;&#1082;&#1091;&#1084;&#1077;&#1085;&#1090;&#1099;.&#1055;&#1086;&#1076;&#1075;&#1086;&#1090;&#1086;&#1074;&#1082;&#1072;\&#1050;&#1086;&#1084;&#1080;&#1089;&#1089;&#1080;&#1103;%20&#1087;&#1086;%20&#1079;&#1072;&#1082;&#1091;&#1087;&#1082;&#1072;&#1084;%202021\5.%2011%20&#1092;&#1077;&#1074;&#1088;&#1072;&#1083;&#1103;%202021\&#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56;&#1072;&#1079;&#1088;&#1077;&#1096;&#1077;&#1085;&#1080;&#1077;%20(&#1083;&#1080;&#1094;&#1077;&#1085;&#1079;&#1080;&#1103;)" TargetMode="External"/><Relationship Id="rId13" Type="http://schemas.openxmlformats.org/officeDocument/2006/relationships/table" Target="../tables/table8.xml"/><Relationship Id="rId3" Type="http://schemas.openxmlformats.org/officeDocument/2006/relationships/hyperlink" Target="file:///\\vm-fs01.kges.local\data01\&#1047;&#1072;&#1082;&#1091;&#1087;&#1086;&#1095;&#1085;&#1072;&#1103;_&#1082;&#1086;&#1084;&#1080;&#1089;&#1089;&#1080;&#1103;\&#1044;&#1086;&#1082;&#1091;&#1084;&#1077;&#1085;&#1090;&#1099;.&#1055;&#1086;&#1076;&#1075;&#1086;&#1090;&#1086;&#1074;&#1082;&#1072;\&#1050;&#1086;&#1084;&#1080;&#1089;&#1089;&#1080;&#1103;%20&#1087;&#1086;%20&#1079;&#1072;&#1082;&#1091;&#1087;&#1082;&#1072;&#1084;%202021\5.%2011%20&#1092;&#1077;&#1074;&#1088;&#1072;&#1083;&#1103;%202021\&#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41;&#1072;&#1083;&#1072;&#1085;&#1089;" TargetMode="External"/><Relationship Id="rId7" Type="http://schemas.openxmlformats.org/officeDocument/2006/relationships/hyperlink" Target="file://\\vm-fs01.kges.local\data01\&#1047;&#1072;&#1082;&#1091;&#1087;&#1086;&#1095;&#1085;&#1072;&#1103;_&#1082;&#1086;&#1084;&#1080;&#1089;&#1089;&#1080;&#1103;\&#1044;&#1086;&#1082;&#1091;&#1084;&#1077;&#1085;&#1090;&#1099;.&#1055;&#1086;&#1076;&#1075;&#1086;&#1090;&#1086;&#1074;&#1082;&#1072;\&#1050;&#1086;&#1084;&#1080;&#1089;&#1089;&#1080;&#1103;%20&#1087;&#1086;%20&#1079;&#1072;&#1082;&#1091;&#1087;&#1082;&#1072;&#1084;%202021\5.%2011%20&#1092;&#1077;&#1074;&#1088;&#1072;&#1083;&#1103;%202021\&#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56;&#1072;&#1079;&#1088;&#1077;&#1096;&#1077;&#1085;&#1080;&#1077;%20(&#1083;&#1080;&#1094;&#1077;&#1085;&#1079;&#1080;&#1103;)" TargetMode="External"/><Relationship Id="rId12" Type="http://schemas.openxmlformats.org/officeDocument/2006/relationships/hyperlink" Target="file:///\\vm-fs01.kges.local\data01\&#1047;&#1072;&#1082;&#1091;&#1087;&#1086;&#1095;&#1085;&#1072;&#1103;_&#1082;&#1086;&#1084;&#1080;&#1089;&#1089;&#1080;&#1103;\&#1044;&#1086;&#1082;&#1091;&#1084;&#1077;&#1085;&#1090;&#1099;.&#1055;&#1086;&#1076;&#1075;&#1086;&#1090;&#1086;&#1074;&#1082;&#1072;\&#1050;&#1086;&#1084;&#1080;&#1089;&#1089;&#1080;&#1103;%20&#1087;&#1086;%20&#1079;&#1072;&#1082;&#1091;&#1087;&#1082;&#1072;&#1084;%202021\5.%2011%20&#1092;&#1077;&#1074;&#1088;&#1072;&#1083;&#1103;%202021\&#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52;&#1058;&#1056;" TargetMode="External"/><Relationship Id="rId2" Type="http://schemas.openxmlformats.org/officeDocument/2006/relationships/hyperlink" Target="file://\\vm-fs01.kges.local\data01\&#1047;&#1072;&#1082;&#1091;&#1087;&#1086;&#1095;&#1085;&#1072;&#1103;_&#1082;&#1086;&#1084;&#1080;&#1089;&#1089;&#1080;&#1103;\&#1044;&#1086;&#1082;&#1091;&#1084;&#1077;&#1085;&#1090;&#1099;.&#1055;&#1086;&#1076;&#1075;&#1086;&#1090;&#1086;&#1074;&#1082;&#1072;\&#1050;&#1086;&#1084;&#1080;&#1089;&#1089;&#1080;&#1103;%20&#1087;&#1086;%20&#1079;&#1072;&#1082;&#1091;&#1087;&#1082;&#1072;&#1084;%202021\5.%2011%20&#1092;&#1077;&#1074;&#1088;&#1072;&#1083;&#1103;%202021\&#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53;&#1072;&#1083;&#1086;&#1075;&#1086;&#1074;&#1099;&#1077;%20&#1089;&#1087;&#1088;&#1072;&#1074;&#1082;&#1080;" TargetMode="External"/><Relationship Id="rId1" Type="http://schemas.openxmlformats.org/officeDocument/2006/relationships/hyperlink" Target="file://\\vm-fs01.kges.local\data01\&#1047;&#1072;&#1082;&#1091;&#1087;&#1086;&#1095;&#1085;&#1072;&#1103;_&#1082;&#1086;&#1084;&#1080;&#1089;&#1089;&#1080;&#1103;\&#1044;&#1086;&#1082;&#1091;&#1084;&#1077;&#1085;&#1090;&#1099;.&#1055;&#1086;&#1076;&#1075;&#1086;&#1090;&#1086;&#1074;&#1082;&#1072;\&#1050;&#1086;&#1084;&#1080;&#1089;&#1089;&#1080;&#1103;%20&#1087;&#1086;%20&#1079;&#1072;&#1082;&#1091;&#1087;&#1082;&#1072;&#1084;%202021\5.%2011%20&#1092;&#1077;&#1074;&#1088;&#1072;&#1083;&#1103;%202021\&#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file:///\\vm-fs01.kges.local\data01\&#1047;&#1072;&#1082;&#1091;&#1087;&#1086;&#1095;&#1085;&#1072;&#1103;_&#1082;&#1086;&#1084;&#1080;&#1089;&#1089;&#1080;&#1103;\&#1044;&#1086;&#1082;&#1091;&#1084;&#1077;&#1085;&#1090;&#1099;.&#1055;&#1086;&#1076;&#1075;&#1086;&#1090;&#1086;&#1074;&#1082;&#1072;\&#1050;&#1086;&#1084;&#1080;&#1089;&#1089;&#1080;&#1103;%20&#1087;&#1086;%20&#1079;&#1072;&#1082;&#1091;&#1087;&#1082;&#1072;&#1084;%202021\5.%2011%20&#1092;&#1077;&#1074;&#1088;&#1072;&#1083;&#1103;%202021\&#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44;&#1086;&#1075;&#1086;&#1074;&#1086;&#1088;&#1099;%20(&#1086;&#1087;&#1099;&#1090;)" TargetMode="External"/><Relationship Id="rId11" Type="http://schemas.openxmlformats.org/officeDocument/2006/relationships/hyperlink" Target="file:///\\vm-fs01.kges.local\data01\&#1047;&#1072;&#1082;&#1091;&#1087;&#1086;&#1095;&#1085;&#1072;&#1103;_&#1082;&#1086;&#1084;&#1080;&#1089;&#1089;&#1080;&#1103;\&#1044;&#1086;&#1082;&#1091;&#1084;&#1077;&#1085;&#1090;&#1099;.&#1055;&#1086;&#1076;&#1075;&#1086;&#1090;&#1086;&#1074;&#1082;&#1072;\&#1050;&#1086;&#1084;&#1080;&#1089;&#1089;&#1080;&#1103;%20&#1087;&#1086;%20&#1079;&#1072;&#1082;&#1091;&#1087;&#1082;&#1072;&#1084;%202021\5.%2011%20&#1092;&#1077;&#1074;&#1088;&#1072;&#1083;&#1103;%202021\&#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50;&#1072;&#1076;&#1088;&#1099;" TargetMode="External"/><Relationship Id="rId5" Type="http://schemas.openxmlformats.org/officeDocument/2006/relationships/hyperlink" Target="file:///\\vm-fs01.kges.local\data01\&#1047;&#1072;&#1082;&#1091;&#1087;&#1086;&#1095;&#1085;&#1072;&#1103;_&#1082;&#1086;&#1084;&#1080;&#1089;&#1089;&#1080;&#1103;\&#1044;&#1086;&#1082;&#1091;&#1084;&#1077;&#1085;&#1090;&#1099;.&#1055;&#1086;&#1076;&#1075;&#1086;&#1090;&#1086;&#1074;&#1082;&#1072;\&#1050;&#1086;&#1084;&#1080;&#1089;&#1089;&#1080;&#1103;%20&#1087;&#1086;%20&#1079;&#1072;&#1082;&#1091;&#1087;&#1082;&#1072;&#1084;%202021\5.%2011%20&#1092;&#1077;&#1074;&#1088;&#1072;&#1083;&#1103;%202021\&#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57;&#1056;&#1054;" TargetMode="External"/><Relationship Id="rId10" Type="http://schemas.openxmlformats.org/officeDocument/2006/relationships/hyperlink" Target="file:///\\vm-fs01.kges.local\data01\&#1047;&#1072;&#1082;&#1091;&#1087;&#1086;&#1095;&#1085;&#1072;&#1103;_&#1082;&#1086;&#1084;&#1080;&#1089;&#1089;&#1080;&#1103;\&#1044;&#1086;&#1082;&#1091;&#1084;&#1077;&#1085;&#1090;&#1099;.&#1055;&#1086;&#1076;&#1075;&#1086;&#1090;&#1086;&#1074;&#1082;&#1072;\&#1050;&#1086;&#1084;&#1080;&#1089;&#1089;&#1080;&#1103;%20&#1087;&#1086;%20&#1079;&#1072;&#1082;&#1091;&#1087;&#1082;&#1072;&#1084;%202021\5.%2011%20&#1092;&#1077;&#1074;&#1088;&#1072;&#1083;&#1103;%202021\&#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53;&#1040;&#1050;&#1057;" TargetMode="External"/><Relationship Id="rId4" Type="http://schemas.openxmlformats.org/officeDocument/2006/relationships/hyperlink" Target="file:///\\vm-fs01.kges.local\data01\&#1047;&#1072;&#1082;&#1091;&#1087;&#1086;&#1095;&#1085;&#1072;&#1103;_&#1082;&#1086;&#1084;&#1080;&#1089;&#1089;&#1080;&#1103;\&#1044;&#1086;&#1082;&#1091;&#1084;&#1077;&#1085;&#1090;&#1099;.&#1055;&#1086;&#1076;&#1075;&#1086;&#1090;&#1086;&#1074;&#1082;&#1072;\&#1050;&#1086;&#1084;&#1080;&#1089;&#1089;&#1080;&#1103;%20&#1087;&#1086;%20&#1079;&#1072;&#1082;&#1091;&#1087;&#1082;&#1072;&#1084;%202021\5.%2011%20&#1092;&#1077;&#1074;&#1088;&#1072;&#1083;&#1103;%202021\&#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57;&#1052;&#1057;&#1055;" TargetMode="External"/><Relationship Id="rId9" Type="http://schemas.openxmlformats.org/officeDocument/2006/relationships/hyperlink" Target="file://\\vm-fs01.kges.local\data01\&#1047;&#1072;&#1082;&#1091;&#1087;&#1086;&#1095;&#1085;&#1072;&#1103;_&#1082;&#1086;&#1084;&#1080;&#1089;&#1089;&#1080;&#1103;\&#1044;&#1086;&#1082;&#1091;&#1084;&#1077;&#1085;&#1090;&#1099;.&#1055;&#1086;&#1076;&#1075;&#1086;&#1090;&#1086;&#1074;&#1082;&#1072;\&#1050;&#1086;&#1084;&#1080;&#1089;&#1089;&#1080;&#1103;%20&#1087;&#1086;%20&#1079;&#1072;&#1082;&#1091;&#1087;&#1082;&#1072;&#1084;%202021\5.%2011%20&#1092;&#1077;&#1074;&#1088;&#1072;&#1083;&#1103;%202021\&#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55;&#1086;&#1076;&#1090;&#1074;&#1077;&#1088;&#1078;&#1076;&#1077;&#1085;&#1080;&#1077;%20&#1087;&#1086;&#1083;&#1085;&#1086;&#1084;&#1086;&#1095;&#1080;&#1081;" TargetMode="External"/></Relationships>
</file>

<file path=xl/worksheets/_rels/sheet8.xml.rels><?xml version="1.0" encoding="UTF-8" standalone="yes"?>
<Relationships xmlns="http://schemas.openxmlformats.org/package/2006/relationships"><Relationship Id="rId1" Type="http://schemas.openxmlformats.org/officeDocument/2006/relationships/table" Target="../tables/table9.xml"/></Relationships>
</file>

<file path=xl/worksheets/_rels/sheet9.xml.rels><?xml version="1.0" encoding="UTF-8" standalone="yes"?>
<Relationships xmlns="http://schemas.openxmlformats.org/package/2006/relationships"><Relationship Id="rId1" Type="http://schemas.openxmlformats.org/officeDocument/2006/relationships/table" Target="../tables/table1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53"/>
  <sheetViews>
    <sheetView tabSelected="1" workbookViewId="0">
      <selection activeCell="B2" sqref="B2:H2"/>
    </sheetView>
  </sheetViews>
  <sheetFormatPr defaultRowHeight="15" x14ac:dyDescent="0.25"/>
  <cols>
    <col min="2" max="2" width="26.7109375" customWidth="1"/>
    <col min="3" max="3" width="27.7109375" customWidth="1"/>
    <col min="4" max="4" width="40.28515625" customWidth="1"/>
    <col min="5" max="6" width="9" customWidth="1"/>
    <col min="8" max="8" width="10" bestFit="1" customWidth="1"/>
  </cols>
  <sheetData>
    <row r="2" spans="1:8" ht="33" customHeight="1" x14ac:dyDescent="0.25">
      <c r="A2" s="1"/>
      <c r="B2" s="192"/>
      <c r="C2" s="192"/>
      <c r="D2" s="192"/>
      <c r="E2" s="192"/>
      <c r="F2" s="192"/>
      <c r="G2" s="192"/>
      <c r="H2" s="192"/>
    </row>
    <row r="3" spans="1:8" ht="18" x14ac:dyDescent="0.25">
      <c r="A3" s="3"/>
      <c r="B3" s="4" t="s">
        <v>361</v>
      </c>
      <c r="C3" s="3"/>
      <c r="D3" s="162"/>
    </row>
    <row r="4" spans="1:8" ht="30.75" customHeight="1" x14ac:dyDescent="0.25">
      <c r="A4" s="5" t="s">
        <v>0</v>
      </c>
      <c r="B4" s="199" t="s">
        <v>1</v>
      </c>
      <c r="C4" s="199"/>
      <c r="D4" s="6"/>
    </row>
    <row r="5" spans="1:8" ht="26.25" customHeight="1" x14ac:dyDescent="0.25">
      <c r="A5" s="5"/>
      <c r="B5" s="200" t="s">
        <v>2</v>
      </c>
      <c r="C5" s="201"/>
      <c r="D5" s="7"/>
    </row>
    <row r="6" spans="1:8" ht="23.25" customHeight="1" x14ac:dyDescent="0.25">
      <c r="A6" s="5" t="s">
        <v>3</v>
      </c>
      <c r="B6" s="199" t="s">
        <v>4</v>
      </c>
      <c r="C6" s="199"/>
      <c r="D6" s="7"/>
    </row>
    <row r="7" spans="1:8" ht="23.25" customHeight="1" x14ac:dyDescent="0.25">
      <c r="A7" s="5"/>
      <c r="B7" s="200" t="s">
        <v>5</v>
      </c>
      <c r="C7" s="201"/>
      <c r="D7" s="7"/>
    </row>
    <row r="8" spans="1:8" ht="23.25" customHeight="1" x14ac:dyDescent="0.25">
      <c r="A8" s="5" t="s">
        <v>6</v>
      </c>
      <c r="B8" s="199" t="s">
        <v>7</v>
      </c>
      <c r="C8" s="199"/>
      <c r="D8" s="7"/>
    </row>
    <row r="9" spans="1:8" ht="23.25" customHeight="1" x14ac:dyDescent="0.25">
      <c r="A9" s="5" t="s">
        <v>8</v>
      </c>
      <c r="B9" s="199" t="s">
        <v>9</v>
      </c>
      <c r="C9" s="199"/>
      <c r="D9" s="7"/>
    </row>
    <row r="10" spans="1:8" ht="23.25" customHeight="1" x14ac:dyDescent="0.25">
      <c r="A10" s="5" t="s">
        <v>10</v>
      </c>
      <c r="B10" s="200" t="s">
        <v>11</v>
      </c>
      <c r="C10" s="201"/>
      <c r="D10" s="7"/>
    </row>
    <row r="11" spans="1:8" ht="23.25" customHeight="1" x14ac:dyDescent="0.25">
      <c r="A11" s="5" t="s">
        <v>12</v>
      </c>
      <c r="B11" s="200" t="s">
        <v>13</v>
      </c>
      <c r="C11" s="201"/>
      <c r="D11" s="8"/>
    </row>
    <row r="12" spans="1:8" ht="23.25" customHeight="1" x14ac:dyDescent="0.25">
      <c r="A12" s="5" t="s">
        <v>14</v>
      </c>
      <c r="B12" s="202" t="s">
        <v>15</v>
      </c>
      <c r="C12" s="202"/>
      <c r="D12" s="7"/>
    </row>
    <row r="13" spans="1:8" ht="23.25" customHeight="1" x14ac:dyDescent="0.25">
      <c r="A13" s="5" t="s">
        <v>16</v>
      </c>
      <c r="B13" s="202" t="s">
        <v>17</v>
      </c>
      <c r="C13" s="202"/>
      <c r="D13" s="7"/>
    </row>
    <row r="14" spans="1:8" ht="23.25" customHeight="1" x14ac:dyDescent="0.25">
      <c r="A14" s="5" t="s">
        <v>18</v>
      </c>
      <c r="B14" s="202" t="s">
        <v>19</v>
      </c>
      <c r="C14" s="202"/>
      <c r="D14" s="7"/>
    </row>
    <row r="15" spans="1:8" ht="23.25" customHeight="1" x14ac:dyDescent="0.25">
      <c r="A15" s="5" t="s">
        <v>20</v>
      </c>
      <c r="B15" s="199" t="s">
        <v>21</v>
      </c>
      <c r="C15" s="199"/>
      <c r="D15" s="7"/>
    </row>
    <row r="16" spans="1:8" ht="23.25" customHeight="1" x14ac:dyDescent="0.25">
      <c r="A16" s="5" t="s">
        <v>22</v>
      </c>
      <c r="B16" s="199" t="s">
        <v>23</v>
      </c>
      <c r="C16" s="199"/>
      <c r="D16" s="7"/>
    </row>
    <row r="17" spans="1:4" ht="23.25" customHeight="1" x14ac:dyDescent="0.25">
      <c r="A17" s="5" t="s">
        <v>24</v>
      </c>
      <c r="B17" s="199" t="s">
        <v>25</v>
      </c>
      <c r="C17" s="199"/>
      <c r="D17" s="9"/>
    </row>
    <row r="18" spans="1:4" ht="15.75" thickBot="1" x14ac:dyDescent="0.3">
      <c r="A18" s="10"/>
      <c r="B18" s="11"/>
      <c r="C18" s="11"/>
      <c r="D18" s="12"/>
    </row>
    <row r="19" spans="1:4" ht="26.25" customHeight="1" x14ac:dyDescent="0.25">
      <c r="A19" s="5"/>
      <c r="B19" s="203" t="s">
        <v>26</v>
      </c>
      <c r="C19" s="13" t="s">
        <v>27</v>
      </c>
      <c r="D19" s="14"/>
    </row>
    <row r="20" spans="1:4" x14ac:dyDescent="0.25">
      <c r="A20" s="5"/>
      <c r="B20" s="204"/>
      <c r="C20" s="15" t="s">
        <v>28</v>
      </c>
      <c r="D20" s="16"/>
    </row>
    <row r="21" spans="1:4" x14ac:dyDescent="0.25">
      <c r="A21" s="5"/>
      <c r="B21" s="204"/>
      <c r="C21" s="15" t="s">
        <v>29</v>
      </c>
      <c r="D21" s="17"/>
    </row>
    <row r="22" spans="1:4" x14ac:dyDescent="0.25">
      <c r="A22" s="5"/>
      <c r="B22" s="205"/>
      <c r="C22" s="18" t="s">
        <v>30</v>
      </c>
      <c r="D22" s="17"/>
    </row>
    <row r="23" spans="1:4" ht="15.75" thickBot="1" x14ac:dyDescent="0.3">
      <c r="A23" s="5"/>
      <c r="B23" s="206"/>
      <c r="C23" s="19" t="s">
        <v>9</v>
      </c>
      <c r="D23" s="20"/>
    </row>
    <row r="24" spans="1:4" ht="26.25" customHeight="1" x14ac:dyDescent="0.25">
      <c r="A24" s="5" t="s">
        <v>31</v>
      </c>
      <c r="B24" s="207" t="s">
        <v>32</v>
      </c>
      <c r="C24" s="21" t="s">
        <v>27</v>
      </c>
      <c r="D24" s="22"/>
    </row>
    <row r="25" spans="1:4" x14ac:dyDescent="0.25">
      <c r="A25" s="5" t="s">
        <v>33</v>
      </c>
      <c r="B25" s="194"/>
      <c r="C25" s="15" t="s">
        <v>28</v>
      </c>
      <c r="D25" s="23"/>
    </row>
    <row r="26" spans="1:4" x14ac:dyDescent="0.25">
      <c r="A26" s="5" t="s">
        <v>34</v>
      </c>
      <c r="B26" s="194"/>
      <c r="C26" s="15" t="s">
        <v>29</v>
      </c>
      <c r="D26" s="8"/>
    </row>
    <row r="27" spans="1:4" x14ac:dyDescent="0.25">
      <c r="A27" s="5"/>
      <c r="B27" s="208"/>
      <c r="C27" s="18" t="s">
        <v>30</v>
      </c>
      <c r="D27" s="8"/>
    </row>
    <row r="28" spans="1:4" ht="15.75" thickBot="1" x14ac:dyDescent="0.3">
      <c r="A28" s="5" t="s">
        <v>35</v>
      </c>
      <c r="B28" s="195"/>
      <c r="C28" s="24" t="s">
        <v>9</v>
      </c>
      <c r="D28" s="25"/>
    </row>
    <row r="29" spans="1:4" ht="26.25" customHeight="1" x14ac:dyDescent="0.25">
      <c r="A29" s="5" t="s">
        <v>36</v>
      </c>
      <c r="B29" s="209" t="s">
        <v>37</v>
      </c>
      <c r="C29" s="26" t="s">
        <v>27</v>
      </c>
      <c r="D29" s="27"/>
    </row>
    <row r="30" spans="1:4" x14ac:dyDescent="0.25">
      <c r="A30" s="5" t="s">
        <v>38</v>
      </c>
      <c r="B30" s="210"/>
      <c r="C30" s="15" t="s">
        <v>28</v>
      </c>
      <c r="D30" s="23"/>
    </row>
    <row r="31" spans="1:4" x14ac:dyDescent="0.25">
      <c r="A31" s="5" t="s">
        <v>39</v>
      </c>
      <c r="B31" s="210"/>
      <c r="C31" s="15" t="s">
        <v>29</v>
      </c>
      <c r="D31" s="8"/>
    </row>
    <row r="32" spans="1:4" x14ac:dyDescent="0.25">
      <c r="A32" s="5"/>
      <c r="B32" s="211"/>
      <c r="C32" s="18" t="s">
        <v>30</v>
      </c>
      <c r="D32" s="8"/>
    </row>
    <row r="33" spans="1:4" ht="15.75" thickBot="1" x14ac:dyDescent="0.3">
      <c r="A33" s="5" t="s">
        <v>40</v>
      </c>
      <c r="B33" s="212"/>
      <c r="C33" s="24" t="s">
        <v>9</v>
      </c>
      <c r="D33" s="25"/>
    </row>
    <row r="34" spans="1:4" ht="26.25" customHeight="1" x14ac:dyDescent="0.25">
      <c r="A34" s="5" t="s">
        <v>41</v>
      </c>
      <c r="B34" s="193" t="s">
        <v>42</v>
      </c>
      <c r="C34" s="26" t="s">
        <v>27</v>
      </c>
      <c r="D34" s="27"/>
    </row>
    <row r="35" spans="1:4" x14ac:dyDescent="0.25">
      <c r="A35" s="5" t="s">
        <v>43</v>
      </c>
      <c r="B35" s="194"/>
      <c r="C35" s="15" t="s">
        <v>28</v>
      </c>
      <c r="D35" s="23"/>
    </row>
    <row r="36" spans="1:4" x14ac:dyDescent="0.25">
      <c r="A36" s="5" t="s">
        <v>44</v>
      </c>
      <c r="B36" s="194"/>
      <c r="C36" s="15" t="s">
        <v>29</v>
      </c>
      <c r="D36" s="8"/>
    </row>
    <row r="37" spans="1:4" x14ac:dyDescent="0.25">
      <c r="A37" s="5"/>
      <c r="B37" s="194"/>
      <c r="C37" s="15" t="s">
        <v>30</v>
      </c>
      <c r="D37" s="8"/>
    </row>
    <row r="38" spans="1:4" x14ac:dyDescent="0.25">
      <c r="A38" s="5" t="s">
        <v>45</v>
      </c>
      <c r="B38" s="194"/>
      <c r="C38" s="15" t="s">
        <v>9</v>
      </c>
      <c r="D38" s="23"/>
    </row>
    <row r="39" spans="1:4" ht="64.5" thickBot="1" x14ac:dyDescent="0.3">
      <c r="A39" s="5" t="s">
        <v>46</v>
      </c>
      <c r="B39" s="195"/>
      <c r="C39" s="24" t="s">
        <v>47</v>
      </c>
      <c r="D39" s="25"/>
    </row>
    <row r="40" spans="1:4" ht="26.25" customHeight="1" x14ac:dyDescent="0.25">
      <c r="A40" s="5"/>
      <c r="B40" s="193" t="s">
        <v>48</v>
      </c>
      <c r="C40" s="26" t="s">
        <v>27</v>
      </c>
      <c r="D40" s="27"/>
    </row>
    <row r="41" spans="1:4" x14ac:dyDescent="0.25">
      <c r="A41" s="5"/>
      <c r="B41" s="194"/>
      <c r="C41" s="15" t="s">
        <v>28</v>
      </c>
      <c r="D41" s="23"/>
    </row>
    <row r="42" spans="1:4" x14ac:dyDescent="0.25">
      <c r="A42" s="5"/>
      <c r="B42" s="194"/>
      <c r="C42" s="15" t="s">
        <v>29</v>
      </c>
      <c r="D42" s="8"/>
    </row>
    <row r="43" spans="1:4" x14ac:dyDescent="0.25">
      <c r="A43" s="5"/>
      <c r="B43" s="194"/>
      <c r="C43" s="15" t="s">
        <v>30</v>
      </c>
      <c r="D43" s="8"/>
    </row>
    <row r="44" spans="1:4" x14ac:dyDescent="0.25">
      <c r="A44" s="5"/>
      <c r="B44" s="194"/>
      <c r="C44" s="15" t="s">
        <v>9</v>
      </c>
      <c r="D44" s="23"/>
    </row>
    <row r="45" spans="1:4" ht="64.5" thickBot="1" x14ac:dyDescent="0.3">
      <c r="A45" s="5"/>
      <c r="B45" s="195"/>
      <c r="C45" s="24" t="s">
        <v>47</v>
      </c>
      <c r="D45" s="28"/>
    </row>
    <row r="46" spans="1:4" x14ac:dyDescent="0.25">
      <c r="A46" s="29"/>
      <c r="B46" s="1"/>
      <c r="C46" s="1"/>
      <c r="D46" s="1"/>
    </row>
    <row r="47" spans="1:4" ht="75" customHeight="1" x14ac:dyDescent="0.25">
      <c r="A47" s="5" t="s">
        <v>49</v>
      </c>
      <c r="B47" s="196" t="s">
        <v>50</v>
      </c>
      <c r="C47" s="196"/>
      <c r="D47" s="30"/>
    </row>
    <row r="48" spans="1:4" ht="75.75" customHeight="1" x14ac:dyDescent="0.25">
      <c r="A48" s="5"/>
      <c r="B48" s="197" t="s">
        <v>51</v>
      </c>
      <c r="C48" s="198"/>
      <c r="D48" s="30"/>
    </row>
    <row r="49" spans="1:4" ht="92.25" customHeight="1" x14ac:dyDescent="0.25">
      <c r="A49" s="5" t="s">
        <v>52</v>
      </c>
      <c r="B49" s="196" t="s">
        <v>53</v>
      </c>
      <c r="C49" s="196"/>
      <c r="D49" s="30"/>
    </row>
    <row r="50" spans="1:4" ht="157.5" customHeight="1" x14ac:dyDescent="0.25">
      <c r="A50" s="5" t="s">
        <v>54</v>
      </c>
      <c r="B50" s="196" t="s">
        <v>55</v>
      </c>
      <c r="C50" s="196"/>
      <c r="D50" s="31"/>
    </row>
    <row r="52" spans="1:4" ht="44.25" customHeight="1" x14ac:dyDescent="0.25">
      <c r="B52" s="154"/>
    </row>
    <row r="53" spans="1:4" x14ac:dyDescent="0.25">
      <c r="B53" s="158"/>
    </row>
  </sheetData>
  <mergeCells count="24">
    <mergeCell ref="B50:C50"/>
    <mergeCell ref="B34:B39"/>
    <mergeCell ref="B10:C10"/>
    <mergeCell ref="B11:C11"/>
    <mergeCell ref="B12:C12"/>
    <mergeCell ref="B13:C13"/>
    <mergeCell ref="B14:C14"/>
    <mergeCell ref="B15:C15"/>
    <mergeCell ref="B16:C16"/>
    <mergeCell ref="B17:C17"/>
    <mergeCell ref="B19:B23"/>
    <mergeCell ref="B24:B28"/>
    <mergeCell ref="B29:B33"/>
    <mergeCell ref="B2:H2"/>
    <mergeCell ref="B40:B45"/>
    <mergeCell ref="B47:C47"/>
    <mergeCell ref="B48:C48"/>
    <mergeCell ref="B49:C49"/>
    <mergeCell ref="B9:C9"/>
    <mergeCell ref="B4:C4"/>
    <mergeCell ref="B5:C5"/>
    <mergeCell ref="B6:C6"/>
    <mergeCell ref="B7:C7"/>
    <mergeCell ref="B8:C8"/>
  </mergeCells>
  <conditionalFormatting sqref="A3:D6 A19:D45 A18:C18 A47:D47 A46:C46 A8:D17 A7:B7 D7 A49:D50 A48:B48 D48 A2">
    <cfRule type="expression" dxfId="176" priority="1">
      <formula>AND(CELL("защита", A2)=0, NOT(ISBLANK(A2)))</formula>
    </cfRule>
    <cfRule type="expression" dxfId="175" priority="2">
      <formula>AND(CELL("защита", A2)=0, ISBLANK(A2))</formula>
    </cfRule>
    <cfRule type="expression" dxfId="174" priority="3">
      <formula>CELL("защита", A2)=0</formula>
    </cfRule>
  </conditionalFormatting>
  <dataValidations count="8">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1 D21:D22 D26:D27 D31:D32 D36:D37 D42:D43" xr:uid="{00000000-0002-0000-0000-000000000000}">
      <formula1>0</formula1>
    </dataValidation>
    <dataValidation allowBlank="1" showInputMessage="1" showErrorMessage="1" prompt="Заполняется при введении мер ограничительного характера" sqref="D50" xr:uid="{00000000-0002-0000-0000-000001000000}"/>
    <dataValidation type="custom" errorStyle="warning" operator="equal" allowBlank="1" showInputMessage="1" showErrorMessage="1" error="ОКОПФ — 5 цифр._x000a_Вводите без пробелов." prompt="ОКОПФ — 5 цифр._x000a_Вводите без пробелов." sqref="D17" xr:uid="{00000000-0002-0000-0000-000002000000}">
      <formula1>AND(ISNUMBER(VALUE(D17)), LEN(D17)=5)</formula1>
    </dataValidation>
    <dataValidation type="custom" errorStyle="warning" allowBlank="1" showInputMessage="1" showErrorMessage="1" error="ОКПО — не меньше 8 не больше 10 цифр" prompt="ОКПО — не меньше 8 не больше 10 цифр" sqref="D15" xr:uid="{00000000-0002-0000-0000-000003000000}">
      <formula1>AND(ISNUMBER(VALUE(D15)), AND(LEN(D15)&gt;=8, LEN(D15)&lt;=10))</formula1>
    </dataValidation>
    <dataValidation type="custom" errorStyle="warning" allowBlank="1" showInputMessage="1" showErrorMessage="1" error="ОГРН — 13 цифр;_x000a_ОГРНИП — 15 цифр" prompt="ОГРН — 13 цифр;_x000a_ОГРНИП — 15 цифр." sqref="D12" xr:uid="{00000000-0002-0000-0000-000004000000}">
      <formula1>AND(ISNUMBER(VALUE(D12)), OR(LEN(D12)=13, LEN(D12)=15))</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13" xr:uid="{00000000-0002-0000-0000-000005000000}">
      <formula1>AND(ISNUMBER(VALUE(D13)), OR(LEN(D13)=10, LEN(D13)=12))</formula1>
    </dataValidation>
    <dataValidation type="custom" errorStyle="warning" operator="equal" allowBlank="1" showInputMessage="1" showErrorMessage="1" error="КПП — 9 цифр" prompt="КПП — 9 цифр" sqref="D14" xr:uid="{00000000-0002-0000-0000-000006000000}">
      <formula1>AND(ISNUMBER(VALUE(D14)), LEN(D14)=9)</formula1>
    </dataValidation>
    <dataValidation type="list" allowBlank="1" showInputMessage="1" showErrorMessage="1" sqref="D47:D49" xr:uid="{00000000-0002-0000-0000-000007000000}">
      <formula1>"Да, Нет"</formula1>
    </dataValidation>
  </dataValidations>
  <pageMargins left="0.7" right="0.7" top="0.75" bottom="0.75" header="0.3" footer="0.3"/>
  <pageSetup paperSize="9" scale="55" orientation="portrait" r:id="rId1"/>
  <tableParts count="3">
    <tablePart r:id="rId2"/>
    <tablePart r:id="rId3"/>
    <tablePart r:id="rId4"/>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20"/>
  <sheetViews>
    <sheetView workbookViewId="0">
      <selection activeCell="N7" sqref="N7:P16"/>
    </sheetView>
  </sheetViews>
  <sheetFormatPr defaultRowHeight="15" x14ac:dyDescent="0.25"/>
  <cols>
    <col min="1" max="1" width="9.140625" customWidth="1"/>
    <col min="2" max="2" width="3.5703125" customWidth="1"/>
    <col min="3" max="4" width="7.42578125" hidden="1" customWidth="1"/>
    <col min="5" max="5" width="28.5703125" customWidth="1"/>
    <col min="6" max="6" width="11.42578125" customWidth="1"/>
    <col min="7" max="8" width="13.42578125" customWidth="1"/>
    <col min="9" max="9" width="23.5703125" customWidth="1"/>
    <col min="10" max="10" width="10.85546875" customWidth="1"/>
    <col min="11" max="11" width="11.140625" customWidth="1"/>
    <col min="12" max="12" width="12.42578125" customWidth="1"/>
    <col min="13" max="13" width="14.28515625" customWidth="1"/>
    <col min="14" max="14" width="12.28515625" customWidth="1"/>
    <col min="15" max="15" width="29.85546875" customWidth="1"/>
    <col min="16" max="16" width="32.85546875" customWidth="1"/>
  </cols>
  <sheetData>
    <row r="1" spans="1:17" x14ac:dyDescent="0.25">
      <c r="B1" s="224">
        <f>ОсновнаяИнформация_НаименованиеУчастника</f>
        <v>0</v>
      </c>
      <c r="C1" s="224"/>
      <c r="D1" s="224"/>
      <c r="E1" s="224"/>
      <c r="F1" s="224"/>
      <c r="G1" s="224"/>
      <c r="H1" s="224"/>
      <c r="I1" s="224"/>
      <c r="J1" s="224"/>
    </row>
    <row r="2" spans="1:17" ht="15.75" x14ac:dyDescent="0.25">
      <c r="A2" s="48"/>
      <c r="B2" s="2"/>
      <c r="C2" s="32"/>
      <c r="D2" s="32"/>
      <c r="E2" s="32"/>
      <c r="F2" s="32"/>
      <c r="G2" s="32"/>
      <c r="H2" s="32"/>
      <c r="I2" s="98"/>
      <c r="J2" s="98"/>
      <c r="K2" s="98"/>
      <c r="L2" s="98"/>
      <c r="M2" s="98"/>
      <c r="N2" s="48"/>
      <c r="O2" s="48"/>
      <c r="P2" s="48"/>
      <c r="Q2" s="48"/>
    </row>
    <row r="3" spans="1:17" ht="18" x14ac:dyDescent="0.25">
      <c r="A3" s="34"/>
      <c r="B3" s="4" t="s">
        <v>275</v>
      </c>
      <c r="C3" s="4"/>
      <c r="D3" s="4"/>
      <c r="E3" s="34"/>
      <c r="F3" s="34"/>
      <c r="G3" s="34"/>
      <c r="H3" s="34"/>
      <c r="I3" s="34"/>
      <c r="J3" s="34"/>
      <c r="K3" s="34"/>
      <c r="L3" s="34"/>
      <c r="M3" s="34"/>
      <c r="N3" s="48"/>
      <c r="O3" s="48"/>
      <c r="P3" s="48"/>
      <c r="Q3" s="48"/>
    </row>
    <row r="4" spans="1:17" x14ac:dyDescent="0.25">
      <c r="A4" s="226" t="s">
        <v>276</v>
      </c>
      <c r="B4" s="236" t="s">
        <v>183</v>
      </c>
      <c r="C4" s="236" t="s">
        <v>277</v>
      </c>
      <c r="D4" s="236" t="s">
        <v>17</v>
      </c>
      <c r="E4" s="236" t="s">
        <v>278</v>
      </c>
      <c r="F4" s="236" t="s">
        <v>279</v>
      </c>
      <c r="G4" s="236" t="s">
        <v>280</v>
      </c>
      <c r="H4" s="236" t="s">
        <v>281</v>
      </c>
      <c r="I4" s="230" t="s">
        <v>282</v>
      </c>
      <c r="J4" s="231"/>
      <c r="K4" s="230" t="s">
        <v>283</v>
      </c>
      <c r="L4" s="231"/>
      <c r="M4" s="232" t="s">
        <v>284</v>
      </c>
      <c r="N4" s="234" t="s">
        <v>285</v>
      </c>
      <c r="O4" s="234"/>
      <c r="P4" s="234"/>
      <c r="Q4" s="48"/>
    </row>
    <row r="5" spans="1:17" ht="48" x14ac:dyDescent="0.25">
      <c r="A5" s="226"/>
      <c r="B5" s="237"/>
      <c r="C5" s="237"/>
      <c r="D5" s="237"/>
      <c r="E5" s="237"/>
      <c r="F5" s="237"/>
      <c r="G5" s="237"/>
      <c r="H5" s="237"/>
      <c r="I5" s="99" t="s">
        <v>286</v>
      </c>
      <c r="J5" s="99" t="s">
        <v>287</v>
      </c>
      <c r="K5" s="99" t="s">
        <v>288</v>
      </c>
      <c r="L5" s="99" t="s">
        <v>289</v>
      </c>
      <c r="M5" s="233"/>
      <c r="N5" s="100" t="s">
        <v>290</v>
      </c>
      <c r="O5" s="101" t="s">
        <v>291</v>
      </c>
      <c r="P5" s="101" t="s">
        <v>292</v>
      </c>
      <c r="Q5" s="48"/>
    </row>
    <row r="6" spans="1:17" x14ac:dyDescent="0.25">
      <c r="A6" s="102"/>
      <c r="B6" s="103" t="s">
        <v>259</v>
      </c>
      <c r="C6" s="103" t="s">
        <v>293</v>
      </c>
      <c r="D6" s="103" t="s">
        <v>294</v>
      </c>
      <c r="E6" s="92" t="s">
        <v>260</v>
      </c>
      <c r="F6" s="103" t="s">
        <v>261</v>
      </c>
      <c r="G6" s="92" t="s">
        <v>262</v>
      </c>
      <c r="H6" s="103" t="s">
        <v>263</v>
      </c>
      <c r="I6" s="92" t="s">
        <v>264</v>
      </c>
      <c r="J6" s="103" t="s">
        <v>265</v>
      </c>
      <c r="K6" s="92" t="s">
        <v>266</v>
      </c>
      <c r="L6" s="103" t="s">
        <v>267</v>
      </c>
      <c r="M6" s="92" t="s">
        <v>295</v>
      </c>
      <c r="N6" s="103" t="s">
        <v>296</v>
      </c>
      <c r="O6" s="92" t="s">
        <v>297</v>
      </c>
      <c r="P6" s="104" t="s">
        <v>298</v>
      </c>
      <c r="Q6" s="48"/>
    </row>
    <row r="7" spans="1:17" ht="37.5" customHeight="1" x14ac:dyDescent="0.25">
      <c r="A7" s="102"/>
      <c r="B7" s="105">
        <f t="shared" ref="B7:B16" ca="1" si="0">IF(ISNUMBER(OFFSET(B7,-1,0)), OFFSET(B7,-1,0)+1, 1)</f>
        <v>1</v>
      </c>
      <c r="C7" s="106">
        <f t="shared" ref="C7:C16" si="1">ОсновнаяИнформация_НаименованиеУчастника</f>
        <v>0</v>
      </c>
      <c r="D7" s="106">
        <f t="shared" ref="D7:D16" si="2">ОсновнаяИнформация_ИННУчастника</f>
        <v>0</v>
      </c>
      <c r="E7" s="107"/>
      <c r="F7" s="107"/>
      <c r="G7" s="108"/>
      <c r="H7" s="108"/>
      <c r="I7" s="109"/>
      <c r="J7" s="107"/>
      <c r="K7" s="110"/>
      <c r="L7" s="110"/>
      <c r="M7" s="107"/>
      <c r="N7" s="169"/>
      <c r="O7" s="169"/>
      <c r="P7" s="169"/>
      <c r="Q7" s="48"/>
    </row>
    <row r="8" spans="1:17" ht="37.5" customHeight="1" x14ac:dyDescent="0.25">
      <c r="A8" s="102"/>
      <c r="B8" s="105">
        <f t="shared" ca="1" si="0"/>
        <v>2</v>
      </c>
      <c r="C8" s="106">
        <f t="shared" si="1"/>
        <v>0</v>
      </c>
      <c r="D8" s="106">
        <f t="shared" si="2"/>
        <v>0</v>
      </c>
      <c r="E8" s="107"/>
      <c r="F8" s="107"/>
      <c r="G8" s="108"/>
      <c r="H8" s="108"/>
      <c r="I8" s="109"/>
      <c r="J8" s="107"/>
      <c r="K8" s="110"/>
      <c r="L8" s="110"/>
      <c r="M8" s="107"/>
      <c r="N8" s="169"/>
      <c r="O8" s="169"/>
      <c r="P8" s="169"/>
      <c r="Q8" s="48"/>
    </row>
    <row r="9" spans="1:17" ht="37.5" customHeight="1" x14ac:dyDescent="0.25">
      <c r="A9" s="102"/>
      <c r="B9" s="105">
        <f ca="1">IF(ISNUMBER(OFFSET(B9,-1,0)), OFFSET(B9,-1,0)+1, 1)</f>
        <v>3</v>
      </c>
      <c r="C9" s="106">
        <f t="shared" si="1"/>
        <v>0</v>
      </c>
      <c r="D9" s="106">
        <f t="shared" si="2"/>
        <v>0</v>
      </c>
      <c r="E9" s="107"/>
      <c r="F9" s="107"/>
      <c r="G9" s="108"/>
      <c r="H9" s="108"/>
      <c r="I9" s="109"/>
      <c r="J9" s="107"/>
      <c r="K9" s="110"/>
      <c r="L9" s="110"/>
      <c r="M9" s="107"/>
      <c r="N9" s="169"/>
      <c r="O9" s="169"/>
      <c r="P9" s="169"/>
      <c r="Q9" s="48"/>
    </row>
    <row r="10" spans="1:17" ht="37.5" customHeight="1" x14ac:dyDescent="0.25">
      <c r="A10" s="102"/>
      <c r="B10" s="105">
        <f t="shared" ca="1" si="0"/>
        <v>4</v>
      </c>
      <c r="C10" s="106">
        <f t="shared" si="1"/>
        <v>0</v>
      </c>
      <c r="D10" s="106">
        <f t="shared" si="2"/>
        <v>0</v>
      </c>
      <c r="E10" s="107"/>
      <c r="F10" s="107"/>
      <c r="G10" s="108"/>
      <c r="H10" s="108"/>
      <c r="I10" s="109"/>
      <c r="J10" s="107"/>
      <c r="K10" s="110"/>
      <c r="L10" s="110"/>
      <c r="M10" s="107"/>
      <c r="N10" s="169"/>
      <c r="O10" s="169"/>
      <c r="P10" s="169"/>
      <c r="Q10" s="48"/>
    </row>
    <row r="11" spans="1:17" ht="37.5" customHeight="1" x14ac:dyDescent="0.25">
      <c r="A11" s="102"/>
      <c r="B11" s="105">
        <f t="shared" ca="1" si="0"/>
        <v>5</v>
      </c>
      <c r="C11" s="106">
        <f t="shared" si="1"/>
        <v>0</v>
      </c>
      <c r="D11" s="106">
        <f t="shared" si="2"/>
        <v>0</v>
      </c>
      <c r="E11" s="107"/>
      <c r="F11" s="107"/>
      <c r="G11" s="108"/>
      <c r="H11" s="108"/>
      <c r="I11" s="109"/>
      <c r="J11" s="107"/>
      <c r="K11" s="110"/>
      <c r="L11" s="110"/>
      <c r="M11" s="107"/>
      <c r="N11" s="169"/>
      <c r="O11" s="169"/>
      <c r="P11" s="169"/>
      <c r="Q11" s="48"/>
    </row>
    <row r="12" spans="1:17" ht="37.5" customHeight="1" x14ac:dyDescent="0.25">
      <c r="A12" s="102"/>
      <c r="B12" s="105">
        <f t="shared" ca="1" si="0"/>
        <v>6</v>
      </c>
      <c r="C12" s="106">
        <f t="shared" si="1"/>
        <v>0</v>
      </c>
      <c r="D12" s="106">
        <f t="shared" si="2"/>
        <v>0</v>
      </c>
      <c r="E12" s="107"/>
      <c r="F12" s="107"/>
      <c r="G12" s="108"/>
      <c r="H12" s="108"/>
      <c r="I12" s="109"/>
      <c r="J12" s="107"/>
      <c r="K12" s="110"/>
      <c r="L12" s="110"/>
      <c r="M12" s="107"/>
      <c r="N12" s="169"/>
      <c r="O12" s="169"/>
      <c r="P12" s="169"/>
      <c r="Q12" s="48"/>
    </row>
    <row r="13" spans="1:17" ht="37.5" customHeight="1" x14ac:dyDescent="0.25">
      <c r="A13" s="102"/>
      <c r="B13" s="105">
        <f t="shared" ca="1" si="0"/>
        <v>7</v>
      </c>
      <c r="C13" s="106">
        <f t="shared" si="1"/>
        <v>0</v>
      </c>
      <c r="D13" s="106">
        <f t="shared" si="2"/>
        <v>0</v>
      </c>
      <c r="E13" s="107"/>
      <c r="F13" s="107"/>
      <c r="G13" s="108"/>
      <c r="H13" s="108"/>
      <c r="I13" s="109"/>
      <c r="J13" s="107"/>
      <c r="K13" s="110"/>
      <c r="L13" s="110"/>
      <c r="M13" s="107"/>
      <c r="N13" s="169"/>
      <c r="O13" s="169"/>
      <c r="P13" s="169"/>
      <c r="Q13" s="48"/>
    </row>
    <row r="14" spans="1:17" ht="37.5" customHeight="1" x14ac:dyDescent="0.25">
      <c r="A14" s="102"/>
      <c r="B14" s="105">
        <f t="shared" ca="1" si="0"/>
        <v>8</v>
      </c>
      <c r="C14" s="106">
        <f t="shared" si="1"/>
        <v>0</v>
      </c>
      <c r="D14" s="106">
        <f t="shared" si="2"/>
        <v>0</v>
      </c>
      <c r="E14" s="107"/>
      <c r="F14" s="107"/>
      <c r="G14" s="108"/>
      <c r="H14" s="108"/>
      <c r="I14" s="109"/>
      <c r="J14" s="107"/>
      <c r="K14" s="110"/>
      <c r="L14" s="110"/>
      <c r="M14" s="107"/>
      <c r="N14" s="169"/>
      <c r="O14" s="169"/>
      <c r="P14" s="169"/>
      <c r="Q14" s="48"/>
    </row>
    <row r="15" spans="1:17" ht="37.5" customHeight="1" x14ac:dyDescent="0.25">
      <c r="A15" s="102"/>
      <c r="B15" s="105">
        <f t="shared" ca="1" si="0"/>
        <v>9</v>
      </c>
      <c r="C15" s="106">
        <f t="shared" si="1"/>
        <v>0</v>
      </c>
      <c r="D15" s="106">
        <f t="shared" si="2"/>
        <v>0</v>
      </c>
      <c r="E15" s="107"/>
      <c r="F15" s="107"/>
      <c r="G15" s="108"/>
      <c r="H15" s="108"/>
      <c r="I15" s="109"/>
      <c r="J15" s="107"/>
      <c r="K15" s="110"/>
      <c r="L15" s="110"/>
      <c r="M15" s="107"/>
      <c r="N15" s="169"/>
      <c r="O15" s="169"/>
      <c r="P15" s="169"/>
      <c r="Q15" s="48"/>
    </row>
    <row r="16" spans="1:17" ht="37.5" customHeight="1" x14ac:dyDescent="0.25">
      <c r="A16" s="102"/>
      <c r="B16" s="111">
        <f t="shared" ca="1" si="0"/>
        <v>10</v>
      </c>
      <c r="C16" s="112">
        <f t="shared" si="1"/>
        <v>0</v>
      </c>
      <c r="D16" s="112">
        <f t="shared" si="2"/>
        <v>0</v>
      </c>
      <c r="E16" s="113"/>
      <c r="F16" s="113"/>
      <c r="G16" s="114"/>
      <c r="H16" s="114"/>
      <c r="I16" s="115"/>
      <c r="J16" s="113"/>
      <c r="K16" s="116"/>
      <c r="L16" s="116"/>
      <c r="M16" s="107"/>
      <c r="N16" s="169"/>
      <c r="O16" s="169"/>
      <c r="P16" s="169"/>
      <c r="Q16" s="48"/>
    </row>
    <row r="17" spans="1:17" ht="33" customHeight="1" x14ac:dyDescent="0.25">
      <c r="A17" s="117"/>
      <c r="B17" s="118"/>
      <c r="C17" s="118"/>
      <c r="D17" s="118"/>
      <c r="E17" s="235" t="s">
        <v>299</v>
      </c>
      <c r="F17" s="235"/>
      <c r="G17" s="235"/>
      <c r="H17" s="235"/>
      <c r="I17" s="235"/>
      <c r="J17" s="235"/>
      <c r="K17" s="235"/>
      <c r="L17" s="235"/>
      <c r="M17" s="235"/>
      <c r="N17" s="235"/>
      <c r="O17" s="235"/>
      <c r="P17" s="235"/>
      <c r="Q17" s="48"/>
    </row>
    <row r="18" spans="1:17" x14ac:dyDescent="0.25">
      <c r="A18" s="48"/>
      <c r="B18" s="48"/>
      <c r="C18" s="48"/>
      <c r="D18" s="48"/>
      <c r="E18" s="48"/>
      <c r="F18" s="48"/>
      <c r="G18" s="48"/>
      <c r="H18" s="48"/>
      <c r="I18" s="48"/>
      <c r="J18" s="48"/>
      <c r="K18" s="48"/>
      <c r="L18" s="48"/>
      <c r="M18" s="48"/>
      <c r="N18" s="48"/>
      <c r="O18" s="48"/>
      <c r="P18" s="48"/>
      <c r="Q18" s="48"/>
    </row>
    <row r="19" spans="1:17" x14ac:dyDescent="0.25">
      <c r="A19" s="48"/>
      <c r="B19" s="48"/>
      <c r="C19" s="48"/>
      <c r="D19" s="48"/>
      <c r="E19" s="48"/>
      <c r="F19" s="48"/>
      <c r="G19" s="48"/>
      <c r="H19" s="48"/>
      <c r="I19" s="48"/>
      <c r="J19" s="48"/>
      <c r="K19" s="48"/>
      <c r="L19" s="48"/>
      <c r="M19" s="48"/>
      <c r="N19" s="48"/>
      <c r="O19" s="48"/>
      <c r="P19" s="48"/>
      <c r="Q19" s="48"/>
    </row>
    <row r="20" spans="1:17" x14ac:dyDescent="0.25">
      <c r="A20" s="48"/>
      <c r="B20" s="48"/>
      <c r="C20" s="48"/>
      <c r="D20" s="48"/>
      <c r="E20" s="48"/>
      <c r="F20" s="48"/>
      <c r="G20" s="48"/>
      <c r="H20" s="48"/>
      <c r="I20" s="48"/>
      <c r="J20" s="48"/>
      <c r="K20" s="48"/>
      <c r="L20" s="48"/>
      <c r="M20" s="48"/>
      <c r="N20" s="48"/>
      <c r="O20" s="48"/>
      <c r="P20" s="48"/>
      <c r="Q20" s="48"/>
    </row>
  </sheetData>
  <mergeCells count="14">
    <mergeCell ref="A4:A5"/>
    <mergeCell ref="B4:B5"/>
    <mergeCell ref="C4:C5"/>
    <mergeCell ref="D4:D5"/>
    <mergeCell ref="E4:E5"/>
    <mergeCell ref="K4:L4"/>
    <mergeCell ref="M4:M5"/>
    <mergeCell ref="N4:P4"/>
    <mergeCell ref="E17:P17"/>
    <mergeCell ref="B1:J1"/>
    <mergeCell ref="F4:F5"/>
    <mergeCell ref="G4:G5"/>
    <mergeCell ref="H4:H5"/>
    <mergeCell ref="I4:J4"/>
  </mergeCells>
  <conditionalFormatting sqref="A2:P3 A5:P16 A4:N4 A17:E17">
    <cfRule type="expression" dxfId="52" priority="1">
      <formula>AND(CELL("защита", A2)=0, NOT(ISBLANK(A2)))</formula>
    </cfRule>
    <cfRule type="expression" dxfId="51" priority="2">
      <formula>AND(CELL("защита", A2)=0, ISBLANK(A2))</formula>
    </cfRule>
    <cfRule type="expression" dxfId="50" priority="3">
      <formula>CELL("защита", A2)=0</formula>
    </cfRule>
  </conditionalFormatting>
  <dataValidations count="7">
    <dataValidation type="decimal" operator="greaterThan" allowBlank="1" showInputMessage="1" showErrorMessage="1" prompt="Только число. На основ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7:H16" xr:uid="{00000000-0002-0000-0900-000000000000}">
      <formula1>-1000000000000</formula1>
    </dataValidation>
    <dataValidation allowBlank="1" showInputMessage="1" showErrorMessage="1" prompt="Соответствует ли указанный договор критериям аналогичности, указанными в документации о закупке" sqref="N5" xr:uid="{00000000-0002-0000-0900-000001000000}"/>
    <dataValidation allowBlank="1" showInputMessage="1" showErrorMessage="1" prompt="Статус того, соответствует ли указанный договор критериям аналогичности, указанными в документации о закупке" sqref="N4" xr:uid="{00000000-0002-0000-0900-000002000000}"/>
    <dataValidation type="list" allowBlank="1" showInputMessage="1" showErrorMessage="1" sqref="N7:N16" xr:uid="{00000000-0002-0000-0900-000003000000}">
      <formula1>"Да, Нет"</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7:G16" xr:uid="{00000000-0002-0000-0900-000004000000}">
      <formula1>-1000000000000</formula1>
    </dataValidation>
    <dataValidation type="date" operator="greaterThan" allowBlank="1" showInputMessage="1" showErrorMessage="1" error="Только дата" prompt="Только дата" sqref="K7:L16" xr:uid="{00000000-0002-0000-0900-000005000000}">
      <formula1>1</formula1>
    </dataValidation>
    <dataValidation type="custom" errorStyle="warning" allowBlank="1" showInputMessage="1" showErrorMessage="1" error="ИНН — не меньше 10, не больше 12 цифр" prompt="ИНН — 10 цифр для юр. лиц, 12 цифр для физ. лиц." sqref="J7:J16" xr:uid="{00000000-0002-0000-0900-000006000000}">
      <formula1>AND(ISNUMBER(VALUE(J7)), OR(LEN(J7)=10, LEN(J7)=12))</formula1>
    </dataValidation>
  </dataValidations>
  <hyperlinks>
    <hyperlink ref="M4" r:id="rId1" display="http://zakupki.gov.ru/epz/main/public/home.html" xr:uid="{00000000-0004-0000-0900-000000000000}"/>
  </hyperlinks>
  <pageMargins left="0.7" right="0.7" top="0.75" bottom="0.75" header="0.3" footer="0.3"/>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22"/>
  <sheetViews>
    <sheetView workbookViewId="0">
      <selection activeCell="B2" sqref="B2"/>
    </sheetView>
  </sheetViews>
  <sheetFormatPr defaultRowHeight="15" x14ac:dyDescent="0.25"/>
  <cols>
    <col min="1" max="1" width="9.140625" customWidth="1"/>
    <col min="2" max="2" width="3.5703125" customWidth="1"/>
    <col min="3" max="4" width="7.42578125" hidden="1" customWidth="1"/>
    <col min="5" max="5" width="28.5703125" customWidth="1"/>
    <col min="6" max="6" width="11.42578125" customWidth="1"/>
    <col min="7" max="7" width="13.42578125" customWidth="1"/>
    <col min="8" max="8" width="17.85546875" customWidth="1"/>
    <col min="9" max="9" width="10.85546875" customWidth="1"/>
    <col min="10" max="10" width="10.140625" customWidth="1"/>
    <col min="11" max="11" width="14.42578125" customWidth="1"/>
    <col min="12" max="12" width="11.140625" customWidth="1"/>
    <col min="13" max="13" width="11.5703125" customWidth="1"/>
  </cols>
  <sheetData>
    <row r="1" spans="1:14" x14ac:dyDescent="0.25">
      <c r="B1" s="224">
        <f>ОсновнаяИнформация_НаименованиеУчастника</f>
        <v>0</v>
      </c>
      <c r="C1" s="224"/>
      <c r="D1" s="224"/>
      <c r="E1" s="224"/>
      <c r="F1" s="224"/>
      <c r="G1" s="224"/>
      <c r="H1" s="224"/>
      <c r="I1" s="224"/>
      <c r="J1" s="224"/>
    </row>
    <row r="2" spans="1:14" ht="25.15" customHeight="1" x14ac:dyDescent="0.25">
      <c r="A2" s="119"/>
      <c r="B2" s="2"/>
      <c r="C2" s="120"/>
      <c r="D2" s="120"/>
      <c r="E2" s="120"/>
      <c r="F2" s="120"/>
      <c r="G2" s="120"/>
      <c r="H2" s="119"/>
      <c r="I2" s="119"/>
      <c r="J2" s="119"/>
      <c r="K2" s="119"/>
      <c r="L2" s="119"/>
      <c r="M2" s="119"/>
      <c r="N2" s="119"/>
    </row>
    <row r="3" spans="1:14" ht="18" x14ac:dyDescent="0.25">
      <c r="A3" s="121"/>
      <c r="B3" s="4" t="s">
        <v>300</v>
      </c>
      <c r="C3" s="121"/>
      <c r="D3" s="121"/>
      <c r="E3" s="121"/>
      <c r="F3" s="121"/>
      <c r="G3" s="121"/>
      <c r="H3" s="121"/>
      <c r="I3" s="121"/>
      <c r="J3" s="121"/>
      <c r="K3" s="121"/>
      <c r="L3" s="121"/>
      <c r="M3" s="121"/>
      <c r="N3" s="119"/>
    </row>
    <row r="4" spans="1:14" ht="75" customHeight="1" x14ac:dyDescent="0.25">
      <c r="A4" s="121"/>
      <c r="B4" s="238" t="s">
        <v>308</v>
      </c>
      <c r="C4" s="238"/>
      <c r="D4" s="238"/>
      <c r="E4" s="238"/>
      <c r="F4" s="238"/>
      <c r="G4" s="238"/>
      <c r="H4" s="238"/>
      <c r="I4" s="121"/>
      <c r="J4" s="121"/>
      <c r="K4" s="121"/>
      <c r="L4" s="121"/>
      <c r="M4" s="121"/>
      <c r="N4" s="119"/>
    </row>
    <row r="5" spans="1:14" ht="30" customHeight="1" x14ac:dyDescent="0.25">
      <c r="A5" s="121"/>
      <c r="B5" s="121"/>
      <c r="C5" s="121"/>
      <c r="D5" s="121"/>
      <c r="E5" s="121"/>
      <c r="F5" s="121"/>
      <c r="G5" s="121"/>
      <c r="H5" s="121"/>
      <c r="I5" s="121"/>
      <c r="J5" s="121"/>
      <c r="K5" s="121"/>
      <c r="L5" s="121"/>
      <c r="M5" s="121"/>
      <c r="N5" s="119"/>
    </row>
    <row r="6" spans="1:14" ht="37.5" customHeight="1" x14ac:dyDescent="0.25">
      <c r="A6" s="239" t="s">
        <v>276</v>
      </c>
      <c r="B6" s="236" t="s">
        <v>183</v>
      </c>
      <c r="C6" s="236" t="s">
        <v>277</v>
      </c>
      <c r="D6" s="236" t="s">
        <v>17</v>
      </c>
      <c r="E6" s="240" t="s">
        <v>301</v>
      </c>
      <c r="F6" s="241"/>
      <c r="G6" s="242"/>
      <c r="H6" s="230" t="s">
        <v>302</v>
      </c>
      <c r="I6" s="231"/>
      <c r="J6" s="230" t="s">
        <v>303</v>
      </c>
      <c r="K6" s="243"/>
      <c r="L6" s="243"/>
      <c r="M6" s="231"/>
      <c r="N6" s="119"/>
    </row>
    <row r="7" spans="1:14" ht="48" x14ac:dyDescent="0.25">
      <c r="A7" s="239"/>
      <c r="B7" s="237"/>
      <c r="C7" s="237"/>
      <c r="D7" s="237"/>
      <c r="E7" s="122" t="s">
        <v>278</v>
      </c>
      <c r="F7" s="122" t="s">
        <v>279</v>
      </c>
      <c r="G7" s="122" t="s">
        <v>280</v>
      </c>
      <c r="H7" s="99" t="s">
        <v>286</v>
      </c>
      <c r="I7" s="99" t="s">
        <v>287</v>
      </c>
      <c r="J7" s="99" t="s">
        <v>304</v>
      </c>
      <c r="K7" s="99" t="s">
        <v>305</v>
      </c>
      <c r="L7" s="99" t="s">
        <v>306</v>
      </c>
      <c r="M7" s="99" t="s">
        <v>307</v>
      </c>
      <c r="N7" s="119"/>
    </row>
    <row r="8" spans="1:14" x14ac:dyDescent="0.25">
      <c r="A8" s="123"/>
      <c r="B8" s="124" t="s">
        <v>259</v>
      </c>
      <c r="C8" s="124" t="s">
        <v>293</v>
      </c>
      <c r="D8" s="124" t="s">
        <v>294</v>
      </c>
      <c r="E8" s="125" t="s">
        <v>260</v>
      </c>
      <c r="F8" s="124" t="s">
        <v>261</v>
      </c>
      <c r="G8" s="125" t="s">
        <v>262</v>
      </c>
      <c r="H8" s="124" t="s">
        <v>263</v>
      </c>
      <c r="I8" s="125" t="s">
        <v>264</v>
      </c>
      <c r="J8" s="125" t="s">
        <v>265</v>
      </c>
      <c r="K8" s="125" t="s">
        <v>266</v>
      </c>
      <c r="L8" s="124" t="s">
        <v>295</v>
      </c>
      <c r="M8" s="125" t="s">
        <v>296</v>
      </c>
      <c r="N8" s="119"/>
    </row>
    <row r="9" spans="1:14" ht="18.75" customHeight="1" x14ac:dyDescent="0.25">
      <c r="A9" s="123"/>
      <c r="B9" s="105">
        <f t="shared" ref="B9:B18" ca="1" si="0">IF(ISNUMBER(OFFSET(B9,-1,0)), OFFSET(B9,-1,0)+1, 1)</f>
        <v>1</v>
      </c>
      <c r="C9" s="106">
        <f t="shared" ref="C9:C18" si="1">ОсновнаяИнформация_НаименованиеУчастника</f>
        <v>0</v>
      </c>
      <c r="D9" s="106">
        <f t="shared" ref="D9:D18" si="2">ОсновнаяИнформация_ИННУчастника</f>
        <v>0</v>
      </c>
      <c r="E9" s="107"/>
      <c r="F9" s="107"/>
      <c r="G9" s="108"/>
      <c r="H9" s="109"/>
      <c r="I9" s="107"/>
      <c r="J9" s="107"/>
      <c r="K9" s="107"/>
      <c r="L9" s="110"/>
      <c r="M9" s="110"/>
      <c r="N9" s="119"/>
    </row>
    <row r="10" spans="1:14" ht="18.75" customHeight="1" x14ac:dyDescent="0.25">
      <c r="A10" s="123"/>
      <c r="B10" s="105">
        <f t="shared" ca="1" si="0"/>
        <v>2</v>
      </c>
      <c r="C10" s="106">
        <f t="shared" si="1"/>
        <v>0</v>
      </c>
      <c r="D10" s="106">
        <f t="shared" si="2"/>
        <v>0</v>
      </c>
      <c r="E10" s="107"/>
      <c r="F10" s="107"/>
      <c r="G10" s="108"/>
      <c r="H10" s="109"/>
      <c r="I10" s="107"/>
      <c r="J10" s="107"/>
      <c r="K10" s="107"/>
      <c r="L10" s="110"/>
      <c r="M10" s="110"/>
      <c r="N10" s="119"/>
    </row>
    <row r="11" spans="1:14" ht="18.75" customHeight="1" x14ac:dyDescent="0.25">
      <c r="A11" s="123"/>
      <c r="B11" s="105">
        <f ca="1">IF(ISNUMBER(OFFSET(B11,-1,0)), OFFSET(B11,-1,0)+1, 1)</f>
        <v>3</v>
      </c>
      <c r="C11" s="106">
        <f t="shared" si="1"/>
        <v>0</v>
      </c>
      <c r="D11" s="106">
        <f t="shared" si="2"/>
        <v>0</v>
      </c>
      <c r="E11" s="107"/>
      <c r="F11" s="107"/>
      <c r="G11" s="108"/>
      <c r="H11" s="109"/>
      <c r="I11" s="107"/>
      <c r="J11" s="107"/>
      <c r="K11" s="107"/>
      <c r="L11" s="110"/>
      <c r="M11" s="110"/>
      <c r="N11" s="119"/>
    </row>
    <row r="12" spans="1:14" ht="18.75" customHeight="1" x14ac:dyDescent="0.25">
      <c r="A12" s="123"/>
      <c r="B12" s="105">
        <f t="shared" ca="1" si="0"/>
        <v>4</v>
      </c>
      <c r="C12" s="106">
        <f t="shared" si="1"/>
        <v>0</v>
      </c>
      <c r="D12" s="106">
        <f t="shared" si="2"/>
        <v>0</v>
      </c>
      <c r="E12" s="107"/>
      <c r="F12" s="107"/>
      <c r="G12" s="108"/>
      <c r="H12" s="109"/>
      <c r="I12" s="107"/>
      <c r="J12" s="107"/>
      <c r="K12" s="107"/>
      <c r="L12" s="110"/>
      <c r="M12" s="110"/>
      <c r="N12" s="119"/>
    </row>
    <row r="13" spans="1:14" ht="18.75" customHeight="1" x14ac:dyDescent="0.25">
      <c r="A13" s="123"/>
      <c r="B13" s="105">
        <f t="shared" ca="1" si="0"/>
        <v>5</v>
      </c>
      <c r="C13" s="106">
        <f t="shared" si="1"/>
        <v>0</v>
      </c>
      <c r="D13" s="106">
        <f t="shared" si="2"/>
        <v>0</v>
      </c>
      <c r="E13" s="107"/>
      <c r="F13" s="107"/>
      <c r="G13" s="108"/>
      <c r="H13" s="109"/>
      <c r="I13" s="107"/>
      <c r="J13" s="107"/>
      <c r="K13" s="107"/>
      <c r="L13" s="110"/>
      <c r="M13" s="110"/>
      <c r="N13" s="119"/>
    </row>
    <row r="14" spans="1:14" ht="18.75" customHeight="1" x14ac:dyDescent="0.25">
      <c r="A14" s="123"/>
      <c r="B14" s="105">
        <f t="shared" ca="1" si="0"/>
        <v>6</v>
      </c>
      <c r="C14" s="106">
        <f t="shared" si="1"/>
        <v>0</v>
      </c>
      <c r="D14" s="106">
        <f t="shared" si="2"/>
        <v>0</v>
      </c>
      <c r="E14" s="107"/>
      <c r="F14" s="107"/>
      <c r="G14" s="108"/>
      <c r="H14" s="109"/>
      <c r="I14" s="107"/>
      <c r="J14" s="107"/>
      <c r="K14" s="107"/>
      <c r="L14" s="110"/>
      <c r="M14" s="110"/>
      <c r="N14" s="119"/>
    </row>
    <row r="15" spans="1:14" ht="18.75" customHeight="1" x14ac:dyDescent="0.25">
      <c r="A15" s="123"/>
      <c r="B15" s="105">
        <f t="shared" ca="1" si="0"/>
        <v>7</v>
      </c>
      <c r="C15" s="106">
        <f t="shared" si="1"/>
        <v>0</v>
      </c>
      <c r="D15" s="106">
        <f t="shared" si="2"/>
        <v>0</v>
      </c>
      <c r="E15" s="107"/>
      <c r="F15" s="107"/>
      <c r="G15" s="108"/>
      <c r="H15" s="109"/>
      <c r="I15" s="107"/>
      <c r="J15" s="107"/>
      <c r="K15" s="107"/>
      <c r="L15" s="110"/>
      <c r="M15" s="110"/>
      <c r="N15" s="119"/>
    </row>
    <row r="16" spans="1:14" ht="18.75" customHeight="1" x14ac:dyDescent="0.25">
      <c r="A16" s="123"/>
      <c r="B16" s="105">
        <f t="shared" ca="1" si="0"/>
        <v>8</v>
      </c>
      <c r="C16" s="106">
        <f t="shared" si="1"/>
        <v>0</v>
      </c>
      <c r="D16" s="106">
        <f t="shared" si="2"/>
        <v>0</v>
      </c>
      <c r="E16" s="107"/>
      <c r="F16" s="107"/>
      <c r="G16" s="108"/>
      <c r="H16" s="109"/>
      <c r="I16" s="107"/>
      <c r="J16" s="107"/>
      <c r="K16" s="107"/>
      <c r="L16" s="110"/>
      <c r="M16" s="110"/>
      <c r="N16" s="119"/>
    </row>
    <row r="17" spans="1:14" ht="18.75" customHeight="1" x14ac:dyDescent="0.25">
      <c r="A17" s="123"/>
      <c r="B17" s="105">
        <f t="shared" ca="1" si="0"/>
        <v>9</v>
      </c>
      <c r="C17" s="106">
        <f t="shared" si="1"/>
        <v>0</v>
      </c>
      <c r="D17" s="106">
        <f t="shared" si="2"/>
        <v>0</v>
      </c>
      <c r="E17" s="107"/>
      <c r="F17" s="107"/>
      <c r="G17" s="108"/>
      <c r="H17" s="109"/>
      <c r="I17" s="107"/>
      <c r="J17" s="107"/>
      <c r="K17" s="107"/>
      <c r="L17" s="110"/>
      <c r="M17" s="110"/>
      <c r="N17" s="119"/>
    </row>
    <row r="18" spans="1:14" ht="18.75" customHeight="1" x14ac:dyDescent="0.25">
      <c r="A18" s="123"/>
      <c r="B18" s="111">
        <f t="shared" ca="1" si="0"/>
        <v>10</v>
      </c>
      <c r="C18" s="112">
        <f t="shared" si="1"/>
        <v>0</v>
      </c>
      <c r="D18" s="112">
        <f t="shared" si="2"/>
        <v>0</v>
      </c>
      <c r="E18" s="113"/>
      <c r="F18" s="113"/>
      <c r="G18" s="114"/>
      <c r="H18" s="115"/>
      <c r="I18" s="113"/>
      <c r="J18" s="113"/>
      <c r="K18" s="113"/>
      <c r="L18" s="116"/>
      <c r="M18" s="116"/>
      <c r="N18" s="119"/>
    </row>
    <row r="19" spans="1:14" x14ac:dyDescent="0.25">
      <c r="A19" s="119"/>
      <c r="B19" s="119"/>
      <c r="C19" s="119"/>
      <c r="D19" s="119"/>
      <c r="E19" s="119"/>
      <c r="F19" s="119"/>
      <c r="G19" s="119"/>
      <c r="H19" s="119"/>
      <c r="I19" s="119"/>
      <c r="J19" s="119"/>
      <c r="K19" s="119"/>
      <c r="L19" s="119"/>
      <c r="M19" s="119"/>
      <c r="N19" s="119"/>
    </row>
    <row r="20" spans="1:14" x14ac:dyDescent="0.25">
      <c r="A20" s="119"/>
      <c r="B20" s="119"/>
      <c r="C20" s="119"/>
      <c r="D20" s="119"/>
      <c r="E20" s="119"/>
      <c r="F20" s="119"/>
      <c r="G20" s="119"/>
      <c r="H20" s="119"/>
      <c r="I20" s="119"/>
      <c r="J20" s="119"/>
      <c r="K20" s="119"/>
      <c r="L20" s="119"/>
      <c r="M20" s="119"/>
      <c r="N20" s="119"/>
    </row>
    <row r="21" spans="1:14" x14ac:dyDescent="0.25">
      <c r="A21" s="119"/>
      <c r="B21" s="119"/>
      <c r="C21" s="119"/>
      <c r="D21" s="119"/>
      <c r="E21" s="119"/>
      <c r="F21" s="119"/>
      <c r="G21" s="119"/>
      <c r="H21" s="119"/>
      <c r="I21" s="119"/>
      <c r="J21" s="119"/>
      <c r="K21" s="119"/>
      <c r="L21" s="119"/>
      <c r="M21" s="119"/>
      <c r="N21" s="119"/>
    </row>
    <row r="22" spans="1:14" x14ac:dyDescent="0.25">
      <c r="A22" s="119"/>
      <c r="B22" s="119"/>
      <c r="C22" s="119"/>
      <c r="D22" s="119"/>
      <c r="E22" s="119"/>
      <c r="F22" s="119"/>
      <c r="G22" s="119"/>
      <c r="H22" s="119"/>
      <c r="I22" s="119"/>
      <c r="J22" s="119"/>
      <c r="K22" s="119"/>
      <c r="L22" s="119"/>
      <c r="M22" s="119"/>
      <c r="N22" s="119"/>
    </row>
  </sheetData>
  <mergeCells count="9">
    <mergeCell ref="B1:J1"/>
    <mergeCell ref="B4:H4"/>
    <mergeCell ref="A6:A7"/>
    <mergeCell ref="B6:B7"/>
    <mergeCell ref="C6:C7"/>
    <mergeCell ref="D6:D7"/>
    <mergeCell ref="E6:G6"/>
    <mergeCell ref="H6:I6"/>
    <mergeCell ref="J6:M6"/>
  </mergeCells>
  <conditionalFormatting sqref="B9:M18">
    <cfRule type="expression" dxfId="29" priority="11">
      <formula>AND(CELL("защита", B9)=0, NOT(ISBLANK(B9)))</formula>
    </cfRule>
    <cfRule type="expression" dxfId="28" priority="12">
      <formula>AND(CELL("защита", B9)=0, ISBLANK(B9))</formula>
    </cfRule>
  </conditionalFormatting>
  <conditionalFormatting sqref="A3:M3 A8:M18 A6:B7 L7:M7 A2 C2:M2 A5:M5 A4 I4:M4">
    <cfRule type="expression" dxfId="27" priority="13">
      <formula>CELL("защита", A2)=0</formula>
    </cfRule>
  </conditionalFormatting>
  <conditionalFormatting sqref="C6:D7">
    <cfRule type="expression" dxfId="26" priority="10">
      <formula>CELL("защита", C6)=0</formula>
    </cfRule>
  </conditionalFormatting>
  <conditionalFormatting sqref="E7:G7">
    <cfRule type="expression" dxfId="25" priority="9">
      <formula>CELL("защита", E7)=0</formula>
    </cfRule>
  </conditionalFormatting>
  <conditionalFormatting sqref="E6">
    <cfRule type="expression" dxfId="24" priority="8">
      <formula>CELL("защита", E6)=0</formula>
    </cfRule>
  </conditionalFormatting>
  <conditionalFormatting sqref="H6:K7">
    <cfRule type="expression" dxfId="23" priority="7">
      <formula>CELL("защита", H6)=0</formula>
    </cfRule>
  </conditionalFormatting>
  <conditionalFormatting sqref="B2">
    <cfRule type="expression" dxfId="22" priority="4">
      <formula>AND(CELL("защита", B2)=0, NOT(ISBLANK(B2)))</formula>
    </cfRule>
    <cfRule type="expression" dxfId="21" priority="5">
      <formula>AND(CELL("защита", B2)=0, ISBLANK(B2))</formula>
    </cfRule>
    <cfRule type="expression" dxfId="20" priority="6">
      <formula>CELL("защита", B2)=0</formula>
    </cfRule>
  </conditionalFormatting>
  <conditionalFormatting sqref="B4">
    <cfRule type="expression" dxfId="19" priority="1">
      <formula>AND(CELL("защита", B4)=0, NOT(ISBLANK(B4)))</formula>
    </cfRule>
    <cfRule type="expression" dxfId="18" priority="2">
      <formula>AND(CELL("защита", B4)=0, ISBLANK(B4))</formula>
    </cfRule>
    <cfRule type="expression" dxfId="17" priority="3">
      <formula>CELL("защита", B4)=0</formula>
    </cfRule>
  </conditionalFormatting>
  <dataValidations count="4">
    <dataValidation type="date" operator="greaterThan" allowBlank="1" showInputMessage="1" showErrorMessage="1" error="Только дата, позднее даты принятия решения" prompt="Только дата, позднее даты принятия решения" sqref="M9:M18" xr:uid="{00000000-0002-0000-0A00-000000000000}">
      <formula1>$L9</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9:G18" xr:uid="{00000000-0002-0000-0A00-000001000000}">
      <formula1>-1000000000000</formula1>
    </dataValidation>
    <dataValidation type="date" operator="greaterThan" allowBlank="1" showInputMessage="1" showErrorMessage="1" error="Только дата" prompt="Только дата" sqref="L9:L18" xr:uid="{00000000-0002-0000-0A00-000002000000}">
      <formula1>1</formula1>
    </dataValidation>
    <dataValidation type="textLength" errorStyle="warning" allowBlank="1" showInputMessage="1" showErrorMessage="1" error="ИНН — не меньше 10, не больше 12 цифр" prompt="ИНН — не меньше 10, не больше 12 цифр" sqref="I9:I18" xr:uid="{00000000-0002-0000-0A00-000003000000}">
      <formula1>10</formula1>
      <formula2>12</formula2>
    </dataValidation>
  </dataValidations>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2:E8"/>
  <sheetViews>
    <sheetView workbookViewId="0">
      <selection activeCell="A3" sqref="A3"/>
    </sheetView>
  </sheetViews>
  <sheetFormatPr defaultRowHeight="15" x14ac:dyDescent="0.25"/>
  <cols>
    <col min="1" max="1" width="7.42578125" customWidth="1"/>
    <col min="2" max="5" width="28.7109375" customWidth="1"/>
  </cols>
  <sheetData>
    <row r="2" spans="1:5" ht="15.75" x14ac:dyDescent="0.25">
      <c r="A2" s="150" t="s">
        <v>341</v>
      </c>
    </row>
    <row r="3" spans="1:5" x14ac:dyDescent="0.25">
      <c r="A3" s="151" t="s">
        <v>342</v>
      </c>
    </row>
    <row r="4" spans="1:5" ht="25.5" x14ac:dyDescent="0.25">
      <c r="A4" s="152" t="s">
        <v>183</v>
      </c>
      <c r="B4" s="152" t="s">
        <v>343</v>
      </c>
      <c r="C4" s="152" t="s">
        <v>344</v>
      </c>
      <c r="D4" s="152" t="s">
        <v>345</v>
      </c>
      <c r="E4" s="152" t="s">
        <v>346</v>
      </c>
    </row>
    <row r="5" spans="1:5" x14ac:dyDescent="0.25">
      <c r="A5" s="152">
        <v>1</v>
      </c>
      <c r="B5" s="90"/>
      <c r="C5" s="90"/>
      <c r="D5" s="90"/>
      <c r="E5" s="90"/>
    </row>
    <row r="6" spans="1:5" x14ac:dyDescent="0.25">
      <c r="A6" s="152">
        <v>2</v>
      </c>
      <c r="B6" s="90"/>
      <c r="C6" s="90"/>
      <c r="D6" s="90"/>
      <c r="E6" s="90"/>
    </row>
    <row r="7" spans="1:5" x14ac:dyDescent="0.25">
      <c r="A7" s="152">
        <v>3</v>
      </c>
      <c r="B7" s="90"/>
      <c r="C7" s="90"/>
      <c r="D7" s="90"/>
      <c r="E7" s="90"/>
    </row>
    <row r="8" spans="1:5" x14ac:dyDescent="0.25">
      <c r="A8" s="151"/>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2:L23"/>
  <sheetViews>
    <sheetView workbookViewId="0">
      <selection activeCell="H43" sqref="H43"/>
    </sheetView>
  </sheetViews>
  <sheetFormatPr defaultRowHeight="15" x14ac:dyDescent="0.25"/>
  <cols>
    <col min="1" max="1" width="42.85546875" customWidth="1"/>
    <col min="8" max="8" width="7" customWidth="1"/>
    <col min="12" max="12" width="18.7109375" customWidth="1"/>
  </cols>
  <sheetData>
    <row r="2" spans="1:12" ht="15.75" x14ac:dyDescent="0.25">
      <c r="A2" s="161" t="s">
        <v>347</v>
      </c>
    </row>
    <row r="3" spans="1:12" x14ac:dyDescent="0.25">
      <c r="A3" s="153"/>
    </row>
    <row r="4" spans="1:12" x14ac:dyDescent="0.25">
      <c r="A4" s="244" t="s">
        <v>348</v>
      </c>
      <c r="B4" s="244"/>
      <c r="C4" s="244"/>
      <c r="D4" s="244"/>
      <c r="E4" s="244"/>
      <c r="F4" s="244"/>
      <c r="G4" s="244"/>
      <c r="H4" s="244"/>
      <c r="I4" s="244"/>
      <c r="J4" s="244"/>
      <c r="K4" s="244"/>
    </row>
    <row r="5" spans="1:12" x14ac:dyDescent="0.25">
      <c r="A5" s="155" t="s">
        <v>349</v>
      </c>
    </row>
    <row r="6" spans="1:12" x14ac:dyDescent="0.25">
      <c r="A6" s="160"/>
      <c r="B6" s="87"/>
      <c r="C6" s="87"/>
      <c r="D6" s="87"/>
      <c r="E6" s="87"/>
      <c r="F6" s="87"/>
      <c r="G6" s="87"/>
      <c r="H6" s="87"/>
      <c r="I6" s="165"/>
      <c r="J6" s="165"/>
      <c r="K6" s="165"/>
      <c r="L6" s="165"/>
    </row>
    <row r="7" spans="1:12" x14ac:dyDescent="0.25">
      <c r="A7" s="246" t="s">
        <v>350</v>
      </c>
      <c r="B7" s="246"/>
      <c r="C7" s="246"/>
    </row>
    <row r="8" spans="1:12" ht="59.25" customHeight="1" x14ac:dyDescent="0.25">
      <c r="A8" s="245" t="s">
        <v>351</v>
      </c>
      <c r="B8" s="245"/>
      <c r="C8" s="245"/>
      <c r="D8" s="245"/>
      <c r="E8" s="245"/>
      <c r="F8" s="245"/>
      <c r="G8" s="245"/>
      <c r="H8" s="245"/>
      <c r="I8" s="164"/>
      <c r="J8" s="164"/>
      <c r="K8" s="164"/>
      <c r="L8" s="164"/>
    </row>
    <row r="9" spans="1:12" x14ac:dyDescent="0.25">
      <c r="A9" s="156" t="s">
        <v>352</v>
      </c>
    </row>
    <row r="10" spans="1:12" ht="23.25" customHeight="1" x14ac:dyDescent="0.25">
      <c r="A10" s="156" t="s">
        <v>353</v>
      </c>
    </row>
    <row r="11" spans="1:12" ht="16.5" customHeight="1" x14ac:dyDescent="0.25">
      <c r="A11" s="247" t="s">
        <v>354</v>
      </c>
      <c r="B11" s="247"/>
      <c r="C11" s="247"/>
      <c r="D11" s="247"/>
      <c r="E11" s="247"/>
      <c r="F11" s="247"/>
    </row>
    <row r="12" spans="1:12" ht="47.25" customHeight="1" x14ac:dyDescent="0.25">
      <c r="A12" s="245" t="s">
        <v>355</v>
      </c>
      <c r="B12" s="245"/>
      <c r="C12" s="245"/>
      <c r="D12" s="245"/>
      <c r="E12" s="245"/>
      <c r="F12" s="245"/>
    </row>
    <row r="13" spans="1:12" x14ac:dyDescent="0.25">
      <c r="A13" s="157" t="s">
        <v>356</v>
      </c>
    </row>
    <row r="14" spans="1:12" x14ac:dyDescent="0.25">
      <c r="A14" s="157"/>
    </row>
    <row r="15" spans="1:12" ht="28.5" customHeight="1" x14ac:dyDescent="0.25">
      <c r="A15" s="244" t="s">
        <v>357</v>
      </c>
      <c r="B15" s="244"/>
      <c r="C15" s="244"/>
      <c r="D15" s="244"/>
      <c r="E15" s="244"/>
      <c r="F15" s="244"/>
    </row>
    <row r="16" spans="1:12" ht="42" customHeight="1" x14ac:dyDescent="0.25">
      <c r="A16" s="245" t="s">
        <v>358</v>
      </c>
      <c r="B16" s="245"/>
      <c r="C16" s="245"/>
      <c r="D16" s="245"/>
      <c r="E16" s="245"/>
      <c r="F16" s="245"/>
    </row>
    <row r="17" spans="1:1" x14ac:dyDescent="0.25">
      <c r="A17" s="154"/>
    </row>
    <row r="18" spans="1:1" ht="44.25" customHeight="1" x14ac:dyDescent="0.25">
      <c r="A18" s="154" t="s">
        <v>359</v>
      </c>
    </row>
    <row r="19" spans="1:1" x14ac:dyDescent="0.25">
      <c r="A19" s="158" t="s">
        <v>360</v>
      </c>
    </row>
    <row r="20" spans="1:1" x14ac:dyDescent="0.25">
      <c r="A20" s="154"/>
    </row>
    <row r="21" spans="1:1" x14ac:dyDescent="0.25">
      <c r="A21" s="159"/>
    </row>
    <row r="22" spans="1:1" x14ac:dyDescent="0.25">
      <c r="A22" s="159"/>
    </row>
    <row r="23" spans="1:1" x14ac:dyDescent="0.25">
      <c r="A23" s="159"/>
    </row>
  </sheetData>
  <mergeCells count="7">
    <mergeCell ref="A15:F15"/>
    <mergeCell ref="A16:F16"/>
    <mergeCell ref="A4:K4"/>
    <mergeCell ref="A7:C7"/>
    <mergeCell ref="A11:F11"/>
    <mergeCell ref="A12:F12"/>
    <mergeCell ref="A8:H8"/>
  </mergeCells>
  <pageMargins left="0.7" right="0.7" top="0.75" bottom="0.75" header="0.3" footer="0.3"/>
  <pageSetup paperSize="9"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05"/>
  <sheetViews>
    <sheetView workbookViewId="0">
      <selection activeCell="B2" sqref="B2:C2"/>
    </sheetView>
  </sheetViews>
  <sheetFormatPr defaultRowHeight="15" x14ac:dyDescent="0.25"/>
  <cols>
    <col min="2" max="2" width="4.7109375" customWidth="1"/>
    <col min="3" max="3" width="71.42578125" customWidth="1"/>
    <col min="4" max="5" width="6.85546875" customWidth="1"/>
  </cols>
  <sheetData>
    <row r="1" spans="1:5" x14ac:dyDescent="0.25">
      <c r="B1" s="213"/>
      <c r="C1" s="213"/>
      <c r="D1" s="213"/>
    </row>
    <row r="2" spans="1:5" ht="25.15" customHeight="1" x14ac:dyDescent="0.25">
      <c r="B2" s="214"/>
      <c r="C2" s="215"/>
      <c r="D2" s="163"/>
    </row>
    <row r="3" spans="1:5" ht="30" customHeight="1" x14ac:dyDescent="0.25">
      <c r="A3" s="33"/>
      <c r="B3" s="216" t="s">
        <v>56</v>
      </c>
      <c r="C3" s="216"/>
      <c r="D3" s="34"/>
    </row>
    <row r="4" spans="1:5" ht="24.95" customHeight="1" x14ac:dyDescent="0.25">
      <c r="A4" s="33"/>
      <c r="B4" s="35"/>
      <c r="C4" s="36" t="s">
        <v>57</v>
      </c>
      <c r="D4" s="166" t="s">
        <v>58</v>
      </c>
      <c r="E4" s="37"/>
    </row>
    <row r="5" spans="1:5" ht="19.5" customHeight="1" x14ac:dyDescent="0.25">
      <c r="A5" s="38" t="s">
        <v>0</v>
      </c>
      <c r="B5" s="39">
        <v>1</v>
      </c>
      <c r="C5" s="40" t="s">
        <v>59</v>
      </c>
      <c r="D5" s="41"/>
    </row>
    <row r="6" spans="1:5" ht="19.5" customHeight="1" x14ac:dyDescent="0.25">
      <c r="A6" s="38"/>
      <c r="B6" s="39">
        <v>2</v>
      </c>
      <c r="C6" s="42" t="s">
        <v>60</v>
      </c>
      <c r="D6" s="7"/>
    </row>
    <row r="7" spans="1:5" ht="19.5" customHeight="1" x14ac:dyDescent="0.25">
      <c r="A7" s="38"/>
      <c r="B7" s="39">
        <v>3</v>
      </c>
      <c r="C7" s="42" t="s">
        <v>61</v>
      </c>
      <c r="D7" s="7"/>
    </row>
    <row r="8" spans="1:5" ht="19.5" customHeight="1" x14ac:dyDescent="0.25">
      <c r="A8" s="38"/>
      <c r="B8" s="39">
        <v>4</v>
      </c>
      <c r="C8" s="42" t="s">
        <v>62</v>
      </c>
      <c r="D8" s="7"/>
    </row>
    <row r="9" spans="1:5" ht="19.5" customHeight="1" x14ac:dyDescent="0.25">
      <c r="A9" s="38"/>
      <c r="B9" s="39">
        <v>5</v>
      </c>
      <c r="C9" s="42" t="s">
        <v>63</v>
      </c>
      <c r="D9" s="7"/>
    </row>
    <row r="10" spans="1:5" ht="19.5" customHeight="1" x14ac:dyDescent="0.25">
      <c r="A10" s="38"/>
      <c r="B10" s="39">
        <v>6</v>
      </c>
      <c r="C10" s="42" t="s">
        <v>64</v>
      </c>
      <c r="D10" s="7"/>
    </row>
    <row r="11" spans="1:5" ht="19.5" customHeight="1" x14ac:dyDescent="0.25">
      <c r="A11" s="38"/>
      <c r="B11" s="39">
        <v>7</v>
      </c>
      <c r="C11" s="42" t="s">
        <v>65</v>
      </c>
      <c r="D11" s="7"/>
    </row>
    <row r="12" spans="1:5" ht="19.5" customHeight="1" x14ac:dyDescent="0.25">
      <c r="A12" s="38"/>
      <c r="B12" s="39">
        <v>8</v>
      </c>
      <c r="C12" s="42" t="s">
        <v>66</v>
      </c>
      <c r="D12" s="7"/>
    </row>
    <row r="13" spans="1:5" ht="19.5" customHeight="1" x14ac:dyDescent="0.25">
      <c r="A13" s="38"/>
      <c r="B13" s="39">
        <v>9</v>
      </c>
      <c r="C13" s="42" t="s">
        <v>67</v>
      </c>
      <c r="D13" s="7"/>
    </row>
    <row r="14" spans="1:5" ht="19.5" customHeight="1" x14ac:dyDescent="0.25">
      <c r="A14" s="38"/>
      <c r="B14" s="39">
        <v>10</v>
      </c>
      <c r="C14" s="42" t="s">
        <v>68</v>
      </c>
      <c r="D14" s="7"/>
    </row>
    <row r="15" spans="1:5" ht="19.5" customHeight="1" x14ac:dyDescent="0.25">
      <c r="A15" s="38"/>
      <c r="B15" s="39">
        <v>11</v>
      </c>
      <c r="C15" s="42" t="s">
        <v>69</v>
      </c>
      <c r="D15" s="7"/>
    </row>
    <row r="16" spans="1:5" ht="19.5" customHeight="1" x14ac:dyDescent="0.25">
      <c r="A16" s="38"/>
      <c r="B16" s="39">
        <v>12</v>
      </c>
      <c r="C16" s="42" t="s">
        <v>70</v>
      </c>
      <c r="D16" s="7"/>
    </row>
    <row r="17" spans="1:4" ht="19.5" customHeight="1" x14ac:dyDescent="0.25">
      <c r="A17" s="43"/>
      <c r="B17" s="39">
        <v>13</v>
      </c>
      <c r="C17" s="42" t="s">
        <v>71</v>
      </c>
      <c r="D17" s="7"/>
    </row>
    <row r="18" spans="1:4" ht="19.5" customHeight="1" x14ac:dyDescent="0.25">
      <c r="B18" s="39">
        <v>14</v>
      </c>
      <c r="C18" s="42" t="s">
        <v>72</v>
      </c>
      <c r="D18" s="7"/>
    </row>
    <row r="19" spans="1:4" ht="19.5" customHeight="1" x14ac:dyDescent="0.25">
      <c r="B19" s="39">
        <v>15</v>
      </c>
      <c r="C19" s="42" t="s">
        <v>73</v>
      </c>
      <c r="D19" s="7"/>
    </row>
    <row r="20" spans="1:4" ht="19.5" customHeight="1" x14ac:dyDescent="0.25">
      <c r="B20" s="39">
        <v>16</v>
      </c>
      <c r="C20" s="42" t="s">
        <v>74</v>
      </c>
      <c r="D20" s="7"/>
    </row>
    <row r="21" spans="1:4" ht="19.5" customHeight="1" x14ac:dyDescent="0.25">
      <c r="B21" s="39">
        <v>17</v>
      </c>
      <c r="C21" s="42" t="s">
        <v>75</v>
      </c>
      <c r="D21" s="7"/>
    </row>
    <row r="22" spans="1:4" ht="41.25" customHeight="1" x14ac:dyDescent="0.25">
      <c r="B22" s="39">
        <v>18</v>
      </c>
      <c r="C22" s="42" t="s">
        <v>76</v>
      </c>
      <c r="D22" s="7"/>
    </row>
    <row r="23" spans="1:4" ht="19.5" customHeight="1" x14ac:dyDescent="0.25">
      <c r="B23" s="39">
        <v>19</v>
      </c>
      <c r="C23" s="42" t="s">
        <v>77</v>
      </c>
      <c r="D23" s="7"/>
    </row>
    <row r="24" spans="1:4" ht="19.5" customHeight="1" x14ac:dyDescent="0.25">
      <c r="B24" s="39">
        <v>20</v>
      </c>
      <c r="C24" s="42" t="s">
        <v>78</v>
      </c>
      <c r="D24" s="7"/>
    </row>
    <row r="25" spans="1:4" ht="19.5" customHeight="1" x14ac:dyDescent="0.25">
      <c r="B25" s="39">
        <v>21</v>
      </c>
      <c r="C25" s="42" t="s">
        <v>79</v>
      </c>
      <c r="D25" s="7"/>
    </row>
    <row r="26" spans="1:4" ht="19.5" customHeight="1" x14ac:dyDescent="0.25">
      <c r="B26" s="39">
        <v>22</v>
      </c>
      <c r="C26" s="42" t="s">
        <v>80</v>
      </c>
      <c r="D26" s="7"/>
    </row>
    <row r="27" spans="1:4" ht="19.5" customHeight="1" x14ac:dyDescent="0.25">
      <c r="B27" s="39">
        <v>23</v>
      </c>
      <c r="C27" s="42" t="s">
        <v>81</v>
      </c>
      <c r="D27" s="7"/>
    </row>
    <row r="28" spans="1:4" ht="19.5" customHeight="1" x14ac:dyDescent="0.25">
      <c r="B28" s="39">
        <v>24</v>
      </c>
      <c r="C28" s="42" t="s">
        <v>82</v>
      </c>
      <c r="D28" s="7"/>
    </row>
    <row r="29" spans="1:4" ht="19.5" customHeight="1" x14ac:dyDescent="0.25">
      <c r="B29" s="39">
        <v>25</v>
      </c>
      <c r="C29" s="42" t="s">
        <v>83</v>
      </c>
      <c r="D29" s="7"/>
    </row>
    <row r="30" spans="1:4" ht="19.5" customHeight="1" x14ac:dyDescent="0.25">
      <c r="B30" s="39">
        <v>26</v>
      </c>
      <c r="C30" s="42" t="s">
        <v>84</v>
      </c>
      <c r="D30" s="7"/>
    </row>
    <row r="31" spans="1:4" ht="19.5" customHeight="1" x14ac:dyDescent="0.25">
      <c r="B31" s="39">
        <v>27</v>
      </c>
      <c r="C31" s="42" t="s">
        <v>85</v>
      </c>
      <c r="D31" s="7"/>
    </row>
    <row r="32" spans="1:4" ht="19.5" customHeight="1" x14ac:dyDescent="0.25">
      <c r="B32" s="39">
        <v>28</v>
      </c>
      <c r="C32" s="42" t="s">
        <v>86</v>
      </c>
      <c r="D32" s="7"/>
    </row>
    <row r="33" spans="2:4" ht="19.5" customHeight="1" x14ac:dyDescent="0.25">
      <c r="B33" s="39">
        <v>29</v>
      </c>
      <c r="C33" s="42" t="s">
        <v>87</v>
      </c>
      <c r="D33" s="7"/>
    </row>
    <row r="34" spans="2:4" ht="19.5" customHeight="1" x14ac:dyDescent="0.25">
      <c r="B34" s="39">
        <v>30</v>
      </c>
      <c r="C34" s="42" t="s">
        <v>88</v>
      </c>
      <c r="D34" s="7"/>
    </row>
    <row r="35" spans="2:4" ht="19.5" customHeight="1" x14ac:dyDescent="0.25">
      <c r="B35" s="39">
        <v>31</v>
      </c>
      <c r="C35" s="42" t="s">
        <v>89</v>
      </c>
      <c r="D35" s="7"/>
    </row>
    <row r="36" spans="2:4" ht="19.5" customHeight="1" x14ac:dyDescent="0.25">
      <c r="B36" s="39">
        <v>32</v>
      </c>
      <c r="C36" s="42" t="s">
        <v>90</v>
      </c>
      <c r="D36" s="7"/>
    </row>
    <row r="37" spans="2:4" ht="19.5" customHeight="1" x14ac:dyDescent="0.25">
      <c r="B37" s="39">
        <v>33</v>
      </c>
      <c r="C37" s="42" t="s">
        <v>91</v>
      </c>
      <c r="D37" s="7"/>
    </row>
    <row r="38" spans="2:4" ht="19.5" customHeight="1" x14ac:dyDescent="0.25">
      <c r="B38" s="39">
        <v>34</v>
      </c>
      <c r="C38" s="42" t="s">
        <v>92</v>
      </c>
      <c r="D38" s="7"/>
    </row>
    <row r="39" spans="2:4" ht="19.5" customHeight="1" x14ac:dyDescent="0.25">
      <c r="B39" s="39">
        <v>35</v>
      </c>
      <c r="C39" s="42" t="s">
        <v>93</v>
      </c>
      <c r="D39" s="7"/>
    </row>
    <row r="40" spans="2:4" ht="19.5" customHeight="1" x14ac:dyDescent="0.25">
      <c r="B40" s="39">
        <v>36</v>
      </c>
      <c r="C40" s="42" t="s">
        <v>94</v>
      </c>
      <c r="D40" s="7"/>
    </row>
    <row r="41" spans="2:4" ht="19.5" customHeight="1" x14ac:dyDescent="0.25">
      <c r="B41" s="39">
        <v>37</v>
      </c>
      <c r="C41" s="42" t="s">
        <v>95</v>
      </c>
      <c r="D41" s="7"/>
    </row>
    <row r="42" spans="2:4" ht="19.5" customHeight="1" x14ac:dyDescent="0.25">
      <c r="B42" s="39">
        <v>38</v>
      </c>
      <c r="C42" s="42" t="s">
        <v>96</v>
      </c>
      <c r="D42" s="7"/>
    </row>
    <row r="43" spans="2:4" ht="19.5" customHeight="1" x14ac:dyDescent="0.25">
      <c r="B43" s="39">
        <v>39</v>
      </c>
      <c r="C43" s="42" t="s">
        <v>97</v>
      </c>
      <c r="D43" s="7"/>
    </row>
    <row r="44" spans="2:4" ht="19.5" customHeight="1" x14ac:dyDescent="0.25">
      <c r="B44" s="39">
        <v>40</v>
      </c>
      <c r="C44" s="42" t="s">
        <v>98</v>
      </c>
      <c r="D44" s="7"/>
    </row>
    <row r="45" spans="2:4" ht="19.5" customHeight="1" x14ac:dyDescent="0.25">
      <c r="B45" s="39">
        <v>41</v>
      </c>
      <c r="C45" s="42" t="s">
        <v>99</v>
      </c>
      <c r="D45" s="7"/>
    </row>
    <row r="46" spans="2:4" ht="19.5" customHeight="1" x14ac:dyDescent="0.25">
      <c r="B46" s="39">
        <v>42</v>
      </c>
      <c r="C46" s="42" t="s">
        <v>100</v>
      </c>
      <c r="D46" s="7"/>
    </row>
    <row r="47" spans="2:4" ht="19.5" customHeight="1" x14ac:dyDescent="0.25">
      <c r="B47" s="39">
        <v>43</v>
      </c>
      <c r="C47" s="42" t="s">
        <v>101</v>
      </c>
      <c r="D47" s="7"/>
    </row>
    <row r="48" spans="2:4" ht="19.5" customHeight="1" x14ac:dyDescent="0.25">
      <c r="B48" s="39">
        <v>44</v>
      </c>
      <c r="C48" s="42" t="s">
        <v>102</v>
      </c>
      <c r="D48" s="7"/>
    </row>
    <row r="49" spans="2:4" ht="19.5" customHeight="1" x14ac:dyDescent="0.25">
      <c r="B49" s="39">
        <v>45</v>
      </c>
      <c r="C49" s="42" t="s">
        <v>103</v>
      </c>
      <c r="D49" s="7"/>
    </row>
    <row r="50" spans="2:4" ht="19.5" customHeight="1" x14ac:dyDescent="0.25">
      <c r="B50" s="39">
        <v>46</v>
      </c>
      <c r="C50" s="42" t="s">
        <v>104</v>
      </c>
      <c r="D50" s="7"/>
    </row>
    <row r="51" spans="2:4" ht="30.75" customHeight="1" x14ac:dyDescent="0.25">
      <c r="B51" s="39">
        <v>47</v>
      </c>
      <c r="C51" s="42" t="s">
        <v>105</v>
      </c>
      <c r="D51" s="7"/>
    </row>
    <row r="52" spans="2:4" ht="19.5" customHeight="1" x14ac:dyDescent="0.25">
      <c r="B52" s="39">
        <v>48</v>
      </c>
      <c r="C52" s="42" t="s">
        <v>106</v>
      </c>
      <c r="D52" s="7"/>
    </row>
    <row r="53" spans="2:4" ht="19.5" customHeight="1" x14ac:dyDescent="0.25">
      <c r="B53" s="39">
        <v>49</v>
      </c>
      <c r="C53" s="42" t="s">
        <v>107</v>
      </c>
      <c r="D53" s="7"/>
    </row>
    <row r="54" spans="2:4" ht="19.5" customHeight="1" x14ac:dyDescent="0.25">
      <c r="B54" s="39">
        <v>50</v>
      </c>
      <c r="C54" s="42" t="s">
        <v>108</v>
      </c>
      <c r="D54" s="7"/>
    </row>
    <row r="55" spans="2:4" ht="19.5" customHeight="1" x14ac:dyDescent="0.25">
      <c r="B55" s="39">
        <v>51</v>
      </c>
      <c r="C55" s="42" t="s">
        <v>109</v>
      </c>
      <c r="D55" s="7"/>
    </row>
    <row r="56" spans="2:4" ht="19.5" customHeight="1" x14ac:dyDescent="0.25">
      <c r="B56" s="39">
        <v>52</v>
      </c>
      <c r="C56" s="42" t="s">
        <v>110</v>
      </c>
      <c r="D56" s="7"/>
    </row>
    <row r="57" spans="2:4" ht="19.5" customHeight="1" x14ac:dyDescent="0.25">
      <c r="B57" s="39">
        <v>53</v>
      </c>
      <c r="C57" s="42" t="s">
        <v>111</v>
      </c>
      <c r="D57" s="7"/>
    </row>
    <row r="58" spans="2:4" ht="19.5" customHeight="1" x14ac:dyDescent="0.25">
      <c r="B58" s="39">
        <v>54</v>
      </c>
      <c r="C58" s="42" t="s">
        <v>112</v>
      </c>
      <c r="D58" s="7"/>
    </row>
    <row r="59" spans="2:4" ht="19.5" customHeight="1" x14ac:dyDescent="0.25">
      <c r="B59" s="39">
        <v>55</v>
      </c>
      <c r="C59" s="42" t="s">
        <v>113</v>
      </c>
      <c r="D59" s="7"/>
    </row>
    <row r="60" spans="2:4" ht="19.5" customHeight="1" x14ac:dyDescent="0.25">
      <c r="B60" s="39">
        <v>56</v>
      </c>
      <c r="C60" s="42" t="s">
        <v>114</v>
      </c>
      <c r="D60" s="7"/>
    </row>
    <row r="61" spans="2:4" ht="19.5" customHeight="1" x14ac:dyDescent="0.25">
      <c r="B61" s="39">
        <v>57</v>
      </c>
      <c r="C61" s="42" t="s">
        <v>115</v>
      </c>
      <c r="D61" s="7"/>
    </row>
    <row r="62" spans="2:4" ht="19.5" customHeight="1" x14ac:dyDescent="0.25">
      <c r="B62" s="39">
        <v>58</v>
      </c>
      <c r="C62" s="42" t="s">
        <v>116</v>
      </c>
      <c r="D62" s="7"/>
    </row>
    <row r="63" spans="2:4" ht="19.5" customHeight="1" x14ac:dyDescent="0.25">
      <c r="B63" s="39">
        <v>59</v>
      </c>
      <c r="C63" s="42" t="s">
        <v>117</v>
      </c>
      <c r="D63" s="7"/>
    </row>
    <row r="64" spans="2:4" ht="19.5" customHeight="1" x14ac:dyDescent="0.25">
      <c r="B64" s="39">
        <v>60</v>
      </c>
      <c r="C64" s="42" t="s">
        <v>118</v>
      </c>
      <c r="D64" s="7"/>
    </row>
    <row r="65" spans="2:4" ht="19.5" customHeight="1" x14ac:dyDescent="0.25">
      <c r="B65" s="39">
        <v>61</v>
      </c>
      <c r="C65" s="42" t="s">
        <v>119</v>
      </c>
      <c r="D65" s="7"/>
    </row>
    <row r="66" spans="2:4" ht="19.5" customHeight="1" x14ac:dyDescent="0.25">
      <c r="B66" s="39">
        <v>62</v>
      </c>
      <c r="C66" s="42" t="s">
        <v>120</v>
      </c>
      <c r="D66" s="7"/>
    </row>
    <row r="67" spans="2:4" ht="19.5" customHeight="1" x14ac:dyDescent="0.25">
      <c r="B67" s="39">
        <v>63</v>
      </c>
      <c r="C67" s="42" t="s">
        <v>121</v>
      </c>
      <c r="D67" s="7"/>
    </row>
    <row r="68" spans="2:4" ht="19.5" customHeight="1" x14ac:dyDescent="0.25">
      <c r="B68" s="39">
        <v>64</v>
      </c>
      <c r="C68" s="42" t="s">
        <v>122</v>
      </c>
      <c r="D68" s="7"/>
    </row>
    <row r="69" spans="2:4" ht="19.5" customHeight="1" x14ac:dyDescent="0.25">
      <c r="B69" s="39">
        <v>65</v>
      </c>
      <c r="C69" s="42" t="s">
        <v>123</v>
      </c>
      <c r="D69" s="7"/>
    </row>
    <row r="70" spans="2:4" ht="19.5" customHeight="1" x14ac:dyDescent="0.25">
      <c r="B70" s="39">
        <v>66</v>
      </c>
      <c r="C70" s="42" t="s">
        <v>124</v>
      </c>
      <c r="D70" s="7"/>
    </row>
    <row r="71" spans="2:4" ht="19.5" customHeight="1" x14ac:dyDescent="0.25">
      <c r="B71" s="39">
        <v>67</v>
      </c>
      <c r="C71" s="42" t="s">
        <v>125</v>
      </c>
      <c r="D71" s="7"/>
    </row>
    <row r="72" spans="2:4" ht="19.5" customHeight="1" x14ac:dyDescent="0.25">
      <c r="B72" s="39">
        <v>68</v>
      </c>
      <c r="C72" s="42" t="s">
        <v>126</v>
      </c>
      <c r="D72" s="7"/>
    </row>
    <row r="73" spans="2:4" ht="19.5" customHeight="1" x14ac:dyDescent="0.25">
      <c r="B73" s="39">
        <v>69</v>
      </c>
      <c r="C73" s="42" t="s">
        <v>127</v>
      </c>
      <c r="D73" s="7"/>
    </row>
    <row r="74" spans="2:4" ht="19.5" customHeight="1" x14ac:dyDescent="0.25">
      <c r="B74" s="39">
        <v>70</v>
      </c>
      <c r="C74" s="42" t="s">
        <v>128</v>
      </c>
      <c r="D74" s="7"/>
    </row>
    <row r="75" spans="2:4" ht="19.5" customHeight="1" x14ac:dyDescent="0.25">
      <c r="B75" s="39">
        <v>71</v>
      </c>
      <c r="C75" s="42" t="s">
        <v>129</v>
      </c>
      <c r="D75" s="7"/>
    </row>
    <row r="76" spans="2:4" ht="19.5" customHeight="1" x14ac:dyDescent="0.25">
      <c r="B76" s="39">
        <v>72</v>
      </c>
      <c r="C76" s="42" t="s">
        <v>130</v>
      </c>
      <c r="D76" s="7"/>
    </row>
    <row r="77" spans="2:4" ht="19.5" customHeight="1" x14ac:dyDescent="0.25">
      <c r="B77" s="39">
        <v>73</v>
      </c>
      <c r="C77" s="42" t="s">
        <v>131</v>
      </c>
      <c r="D77" s="7"/>
    </row>
    <row r="78" spans="2:4" ht="19.5" customHeight="1" x14ac:dyDescent="0.25">
      <c r="B78" s="39">
        <v>74</v>
      </c>
      <c r="C78" s="42" t="s">
        <v>132</v>
      </c>
      <c r="D78" s="7"/>
    </row>
    <row r="79" spans="2:4" ht="19.5" customHeight="1" x14ac:dyDescent="0.25">
      <c r="B79" s="39">
        <v>75</v>
      </c>
      <c r="C79" s="42" t="s">
        <v>133</v>
      </c>
      <c r="D79" s="7"/>
    </row>
    <row r="80" spans="2:4" ht="19.5" customHeight="1" x14ac:dyDescent="0.25">
      <c r="B80" s="39">
        <v>76</v>
      </c>
      <c r="C80" s="42" t="s">
        <v>134</v>
      </c>
      <c r="D80" s="7"/>
    </row>
    <row r="81" spans="2:4" ht="19.5" customHeight="1" x14ac:dyDescent="0.25">
      <c r="B81" s="39">
        <v>77</v>
      </c>
      <c r="C81" s="42" t="s">
        <v>135</v>
      </c>
      <c r="D81" s="7"/>
    </row>
    <row r="82" spans="2:4" ht="19.5" customHeight="1" x14ac:dyDescent="0.25">
      <c r="B82" s="39">
        <v>78</v>
      </c>
      <c r="C82" s="42" t="s">
        <v>136</v>
      </c>
      <c r="D82" s="44"/>
    </row>
    <row r="83" spans="2:4" ht="19.5" customHeight="1" x14ac:dyDescent="0.25">
      <c r="B83" s="39">
        <v>79</v>
      </c>
      <c r="C83" s="42" t="s">
        <v>137</v>
      </c>
      <c r="D83" s="7"/>
    </row>
    <row r="84" spans="2:4" ht="19.5" customHeight="1" x14ac:dyDescent="0.25">
      <c r="B84" s="39">
        <v>80</v>
      </c>
      <c r="C84" s="42" t="s">
        <v>138</v>
      </c>
      <c r="D84" s="44"/>
    </row>
    <row r="85" spans="2:4" ht="19.5" customHeight="1" x14ac:dyDescent="0.25">
      <c r="B85" s="39">
        <v>81</v>
      </c>
      <c r="C85" s="42" t="s">
        <v>139</v>
      </c>
      <c r="D85" s="7"/>
    </row>
    <row r="86" spans="2:4" ht="19.5" customHeight="1" x14ac:dyDescent="0.25">
      <c r="B86" s="39">
        <v>82</v>
      </c>
      <c r="C86" s="42" t="s">
        <v>140</v>
      </c>
      <c r="D86" s="44"/>
    </row>
    <row r="87" spans="2:4" ht="19.5" customHeight="1" x14ac:dyDescent="0.25">
      <c r="B87" s="39">
        <v>83</v>
      </c>
      <c r="C87" s="42" t="s">
        <v>141</v>
      </c>
      <c r="D87" s="7"/>
    </row>
    <row r="88" spans="2:4" ht="19.5" customHeight="1" x14ac:dyDescent="0.25">
      <c r="B88" s="39">
        <v>84</v>
      </c>
      <c r="C88" s="42" t="s">
        <v>142</v>
      </c>
      <c r="D88" s="44"/>
    </row>
    <row r="89" spans="2:4" ht="19.5" customHeight="1" x14ac:dyDescent="0.25">
      <c r="B89" s="39">
        <v>85</v>
      </c>
      <c r="C89" s="42" t="s">
        <v>143</v>
      </c>
      <c r="D89" s="7"/>
    </row>
    <row r="90" spans="2:4" ht="19.5" customHeight="1" x14ac:dyDescent="0.25">
      <c r="B90" s="39">
        <v>86</v>
      </c>
      <c r="C90" s="42" t="s">
        <v>144</v>
      </c>
      <c r="D90" s="44"/>
    </row>
    <row r="91" spans="2:4" ht="19.5" customHeight="1" x14ac:dyDescent="0.25">
      <c r="B91" s="39">
        <v>87</v>
      </c>
      <c r="C91" s="42" t="s">
        <v>145</v>
      </c>
      <c r="D91" s="7"/>
    </row>
    <row r="92" spans="2:4" ht="19.5" customHeight="1" x14ac:dyDescent="0.25">
      <c r="B92" s="39">
        <v>88</v>
      </c>
      <c r="C92" s="42" t="s">
        <v>146</v>
      </c>
      <c r="D92" s="44"/>
    </row>
    <row r="93" spans="2:4" ht="19.5" customHeight="1" x14ac:dyDescent="0.25">
      <c r="B93" s="39">
        <v>89</v>
      </c>
      <c r="C93" s="42" t="s">
        <v>147</v>
      </c>
      <c r="D93" s="7"/>
    </row>
    <row r="94" spans="2:4" ht="19.5" customHeight="1" x14ac:dyDescent="0.25">
      <c r="B94" s="39">
        <v>90</v>
      </c>
      <c r="C94" s="42" t="s">
        <v>148</v>
      </c>
      <c r="D94" s="44"/>
    </row>
    <row r="95" spans="2:4" ht="19.5" customHeight="1" x14ac:dyDescent="0.25">
      <c r="B95" s="39">
        <v>91</v>
      </c>
      <c r="C95" s="42" t="s">
        <v>149</v>
      </c>
      <c r="D95" s="7"/>
    </row>
    <row r="96" spans="2:4" ht="19.5" customHeight="1" x14ac:dyDescent="0.25">
      <c r="B96" s="39">
        <v>92</v>
      </c>
      <c r="C96" s="42" t="s">
        <v>150</v>
      </c>
      <c r="D96" s="44"/>
    </row>
    <row r="97" spans="2:4" ht="19.5" customHeight="1" x14ac:dyDescent="0.25">
      <c r="B97" s="39">
        <v>93</v>
      </c>
      <c r="C97" s="42" t="s">
        <v>151</v>
      </c>
      <c r="D97" s="7"/>
    </row>
    <row r="98" spans="2:4" ht="19.5" customHeight="1" x14ac:dyDescent="0.25">
      <c r="B98" s="39">
        <v>94</v>
      </c>
      <c r="C98" s="45"/>
      <c r="D98" s="44"/>
    </row>
    <row r="99" spans="2:4" ht="19.5" customHeight="1" x14ac:dyDescent="0.25">
      <c r="B99" s="39">
        <v>95</v>
      </c>
      <c r="C99" s="45"/>
      <c r="D99" s="7"/>
    </row>
    <row r="100" spans="2:4" ht="19.5" customHeight="1" x14ac:dyDescent="0.25">
      <c r="B100" s="39">
        <v>96</v>
      </c>
      <c r="C100" s="45"/>
      <c r="D100" s="44"/>
    </row>
    <row r="101" spans="2:4" ht="19.5" customHeight="1" x14ac:dyDescent="0.25">
      <c r="B101" s="39">
        <v>97</v>
      </c>
      <c r="C101" s="45"/>
      <c r="D101" s="7"/>
    </row>
    <row r="102" spans="2:4" ht="19.5" customHeight="1" x14ac:dyDescent="0.25">
      <c r="B102" s="39">
        <v>98</v>
      </c>
      <c r="C102" s="45"/>
      <c r="D102" s="46"/>
    </row>
    <row r="103" spans="2:4" ht="19.5" customHeight="1" x14ac:dyDescent="0.25">
      <c r="B103" s="39">
        <v>99</v>
      </c>
      <c r="C103" s="45"/>
      <c r="D103" s="7"/>
    </row>
    <row r="104" spans="2:4" ht="19.5" customHeight="1" x14ac:dyDescent="0.25">
      <c r="B104" s="39">
        <v>100</v>
      </c>
      <c r="C104" s="47"/>
      <c r="D104" s="46"/>
    </row>
    <row r="105" spans="2:4" x14ac:dyDescent="0.25">
      <c r="B105" s="48"/>
      <c r="C105" s="48"/>
      <c r="D105" s="48"/>
    </row>
  </sheetData>
  <mergeCells count="3">
    <mergeCell ref="B1:D1"/>
    <mergeCell ref="B2:C2"/>
    <mergeCell ref="B3:C3"/>
  </mergeCells>
  <conditionalFormatting sqref="A2:D104">
    <cfRule type="expression" dxfId="157" priority="1">
      <formula>AND(CELL("защита", A2)=0, NOT(ISBLANK(A2)))</formula>
    </cfRule>
    <cfRule type="expression" dxfId="156" priority="2">
      <formula>AND(CELL("защита", A2)=0, ISBLANK(A2))</formula>
    </cfRule>
    <cfRule type="expression" dxfId="155" priority="3">
      <formula>CELL("защита", A2)=0</formula>
    </cfRule>
  </conditionalFormatting>
  <dataValidations count="2">
    <dataValidation allowBlank="1" showInputMessage="1" showErrorMessage="1" prompt="Здесь вы можете указать вид деятельности, не перечисленный в этом разделе" sqref="C98:C104" xr:uid="{00000000-0002-0000-0100-000000000000}"/>
    <dataValidation allowBlank="1" showInputMessage="1" showErrorMessage="1" prompt="Поставьте любой символ («Х», например), чтобы отметить вид работы или услуги, которую вы выполняете или оказываете" sqref="D5:D104" xr:uid="{00000000-0002-0000-0100-000001000000}"/>
  </dataValidations>
  <pageMargins left="0.7" right="0.7" top="0.75" bottom="0.75" header="0.3" footer="0.3"/>
  <pageSetup paperSize="9" scale="90"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4"/>
  <sheetViews>
    <sheetView workbookViewId="0">
      <selection activeCell="B2" sqref="B2:C2"/>
    </sheetView>
  </sheetViews>
  <sheetFormatPr defaultRowHeight="15" x14ac:dyDescent="0.25"/>
  <cols>
    <col min="2" max="2" width="5.7109375" customWidth="1"/>
    <col min="3" max="3" width="66" customWidth="1"/>
    <col min="4" max="4" width="15.7109375" customWidth="1"/>
    <col min="5" max="5" width="9" customWidth="1"/>
    <col min="6" max="6" width="4.7109375" customWidth="1"/>
    <col min="7" max="7" width="68.5703125" customWidth="1"/>
    <col min="8" max="8" width="6.85546875" customWidth="1"/>
  </cols>
  <sheetData>
    <row r="1" spans="1:5" x14ac:dyDescent="0.25">
      <c r="B1" s="213">
        <f>'1. Анкета'!D5</f>
        <v>0</v>
      </c>
      <c r="C1" s="213"/>
      <c r="D1" s="213"/>
    </row>
    <row r="2" spans="1:5" ht="25.15" customHeight="1" x14ac:dyDescent="0.25">
      <c r="A2" s="48"/>
      <c r="B2" s="214"/>
      <c r="C2" s="215"/>
      <c r="D2" s="163"/>
      <c r="E2" s="48"/>
    </row>
    <row r="3" spans="1:5" ht="18.75" thickBot="1" x14ac:dyDescent="0.3">
      <c r="A3" s="34"/>
      <c r="B3" s="217" t="s">
        <v>152</v>
      </c>
      <c r="C3" s="217"/>
      <c r="D3" s="217"/>
      <c r="E3" s="48"/>
    </row>
    <row r="4" spans="1:5" x14ac:dyDescent="0.25">
      <c r="A4" s="49" t="s">
        <v>0</v>
      </c>
      <c r="B4" s="50">
        <v>1200</v>
      </c>
      <c r="C4" s="51" t="s">
        <v>153</v>
      </c>
      <c r="D4" s="52">
        <f>SUM(D5:D10)</f>
        <v>0</v>
      </c>
      <c r="E4" s="48"/>
    </row>
    <row r="5" spans="1:5" ht="19.5" customHeight="1" x14ac:dyDescent="0.25">
      <c r="A5" s="49"/>
      <c r="B5" s="53">
        <v>1210</v>
      </c>
      <c r="C5" s="54" t="s">
        <v>154</v>
      </c>
      <c r="D5" s="55"/>
      <c r="E5" s="48"/>
    </row>
    <row r="6" spans="1:5" x14ac:dyDescent="0.25">
      <c r="A6" s="49"/>
      <c r="B6" s="53">
        <v>1220</v>
      </c>
      <c r="C6" s="54" t="s">
        <v>155</v>
      </c>
      <c r="D6" s="55"/>
      <c r="E6" s="48"/>
    </row>
    <row r="7" spans="1:5" x14ac:dyDescent="0.25">
      <c r="A7" s="49"/>
      <c r="B7" s="53">
        <v>1230</v>
      </c>
      <c r="C7" s="54" t="s">
        <v>156</v>
      </c>
      <c r="D7" s="55"/>
      <c r="E7" s="48"/>
    </row>
    <row r="8" spans="1:5" x14ac:dyDescent="0.25">
      <c r="A8" s="49"/>
      <c r="B8" s="53">
        <v>1240</v>
      </c>
      <c r="C8" s="54" t="s">
        <v>157</v>
      </c>
      <c r="D8" s="55"/>
      <c r="E8" s="48"/>
    </row>
    <row r="9" spans="1:5" x14ac:dyDescent="0.25">
      <c r="A9" s="49"/>
      <c r="B9" s="53">
        <v>1250</v>
      </c>
      <c r="C9" s="54" t="s">
        <v>158</v>
      </c>
      <c r="D9" s="55"/>
      <c r="E9" s="48"/>
    </row>
    <row r="10" spans="1:5" ht="15.75" thickBot="1" x14ac:dyDescent="0.3">
      <c r="A10" s="49"/>
      <c r="B10" s="56">
        <v>1260</v>
      </c>
      <c r="C10" s="57" t="s">
        <v>159</v>
      </c>
      <c r="D10" s="58"/>
      <c r="E10" s="48"/>
    </row>
    <row r="11" spans="1:5" ht="15.75" thickBot="1" x14ac:dyDescent="0.3">
      <c r="A11" s="49"/>
      <c r="B11" s="59">
        <v>1170</v>
      </c>
      <c r="C11" s="60" t="s">
        <v>160</v>
      </c>
      <c r="D11" s="61"/>
      <c r="E11" s="48"/>
    </row>
    <row r="12" spans="1:5" x14ac:dyDescent="0.25">
      <c r="A12" s="49"/>
      <c r="B12" s="50">
        <v>1500</v>
      </c>
      <c r="C12" s="62" t="s">
        <v>161</v>
      </c>
      <c r="D12" s="52">
        <f>SUM(D13:D16)</f>
        <v>0</v>
      </c>
      <c r="E12" s="48"/>
    </row>
    <row r="13" spans="1:5" x14ac:dyDescent="0.25">
      <c r="A13" s="49"/>
      <c r="B13" s="53">
        <v>1510</v>
      </c>
      <c r="C13" s="54" t="s">
        <v>162</v>
      </c>
      <c r="D13" s="55"/>
      <c r="E13" s="48"/>
    </row>
    <row r="14" spans="1:5" x14ac:dyDescent="0.25">
      <c r="A14" s="49"/>
      <c r="B14" s="53">
        <v>1520</v>
      </c>
      <c r="C14" s="54" t="s">
        <v>163</v>
      </c>
      <c r="D14" s="55"/>
      <c r="E14" s="48"/>
    </row>
    <row r="15" spans="1:5" x14ac:dyDescent="0.25">
      <c r="A15" s="49"/>
      <c r="B15" s="53">
        <v>1530</v>
      </c>
      <c r="C15" s="54" t="s">
        <v>164</v>
      </c>
      <c r="D15" s="55"/>
      <c r="E15" s="48"/>
    </row>
    <row r="16" spans="1:5" ht="15.75" thickBot="1" x14ac:dyDescent="0.3">
      <c r="A16" s="63"/>
      <c r="B16" s="56">
        <v>1540</v>
      </c>
      <c r="C16" s="64" t="s">
        <v>165</v>
      </c>
      <c r="D16" s="58"/>
      <c r="E16" s="48"/>
    </row>
    <row r="17" spans="1:5" x14ac:dyDescent="0.25">
      <c r="A17" s="48"/>
      <c r="B17" s="50">
        <v>1300</v>
      </c>
      <c r="C17" s="51" t="s">
        <v>166</v>
      </c>
      <c r="D17" s="52">
        <f>SUM(D18:D23)</f>
        <v>0</v>
      </c>
      <c r="E17" s="48"/>
    </row>
    <row r="18" spans="1:5" x14ac:dyDescent="0.25">
      <c r="A18" s="48"/>
      <c r="B18" s="53">
        <v>1310</v>
      </c>
      <c r="C18" s="54" t="s">
        <v>167</v>
      </c>
      <c r="D18" s="55"/>
      <c r="E18" s="48"/>
    </row>
    <row r="19" spans="1:5" x14ac:dyDescent="0.25">
      <c r="A19" s="48"/>
      <c r="B19" s="53">
        <v>1320</v>
      </c>
      <c r="C19" s="54" t="s">
        <v>168</v>
      </c>
      <c r="D19" s="55"/>
      <c r="E19" s="48"/>
    </row>
    <row r="20" spans="1:5" x14ac:dyDescent="0.25">
      <c r="A20" s="48"/>
      <c r="B20" s="53">
        <v>1340</v>
      </c>
      <c r="C20" s="54" t="s">
        <v>169</v>
      </c>
      <c r="D20" s="55"/>
      <c r="E20" s="48"/>
    </row>
    <row r="21" spans="1:5" x14ac:dyDescent="0.25">
      <c r="A21" s="48"/>
      <c r="B21" s="53">
        <v>1350</v>
      </c>
      <c r="C21" s="54" t="s">
        <v>170</v>
      </c>
      <c r="D21" s="55"/>
      <c r="E21" s="48"/>
    </row>
    <row r="22" spans="1:5" x14ac:dyDescent="0.25">
      <c r="A22" s="48"/>
      <c r="B22" s="53">
        <v>1360</v>
      </c>
      <c r="C22" s="54" t="s">
        <v>171</v>
      </c>
      <c r="D22" s="55"/>
      <c r="E22" s="48"/>
    </row>
    <row r="23" spans="1:5" ht="15.75" thickBot="1" x14ac:dyDescent="0.3">
      <c r="A23" s="48"/>
      <c r="B23" s="56">
        <v>1370</v>
      </c>
      <c r="C23" s="64" t="s">
        <v>172</v>
      </c>
      <c r="D23" s="58"/>
      <c r="E23" s="48"/>
    </row>
    <row r="24" spans="1:5" x14ac:dyDescent="0.25">
      <c r="A24" s="48"/>
      <c r="B24" s="50">
        <v>1100</v>
      </c>
      <c r="C24" s="51" t="s">
        <v>173</v>
      </c>
      <c r="D24" s="52">
        <f>SUM(D25:D33)</f>
        <v>0</v>
      </c>
      <c r="E24" s="48"/>
    </row>
    <row r="25" spans="1:5" x14ac:dyDescent="0.25">
      <c r="A25" s="48"/>
      <c r="B25" s="53">
        <v>1110</v>
      </c>
      <c r="C25" s="54" t="s">
        <v>174</v>
      </c>
      <c r="D25" s="55"/>
      <c r="E25" s="48"/>
    </row>
    <row r="26" spans="1:5" x14ac:dyDescent="0.25">
      <c r="A26" s="48"/>
      <c r="B26" s="53">
        <v>1120</v>
      </c>
      <c r="C26" s="54" t="s">
        <v>175</v>
      </c>
      <c r="D26" s="55"/>
      <c r="E26" s="48"/>
    </row>
    <row r="27" spans="1:5" x14ac:dyDescent="0.25">
      <c r="A27" s="48"/>
      <c r="B27" s="53">
        <v>1130</v>
      </c>
      <c r="C27" s="54" t="s">
        <v>176</v>
      </c>
      <c r="D27" s="55"/>
      <c r="E27" s="48"/>
    </row>
    <row r="28" spans="1:5" x14ac:dyDescent="0.25">
      <c r="A28" s="48"/>
      <c r="B28" s="53">
        <v>1140</v>
      </c>
      <c r="C28" s="54" t="s">
        <v>177</v>
      </c>
      <c r="D28" s="55"/>
      <c r="E28" s="48"/>
    </row>
    <row r="29" spans="1:5" x14ac:dyDescent="0.25">
      <c r="A29" s="48"/>
      <c r="B29" s="53">
        <v>1150</v>
      </c>
      <c r="C29" s="54" t="s">
        <v>178</v>
      </c>
      <c r="D29" s="55"/>
      <c r="E29" s="48"/>
    </row>
    <row r="30" spans="1:5" x14ac:dyDescent="0.25">
      <c r="A30" s="48"/>
      <c r="B30" s="53">
        <v>1160</v>
      </c>
      <c r="C30" s="54" t="s">
        <v>179</v>
      </c>
      <c r="D30" s="55"/>
      <c r="E30" s="48"/>
    </row>
    <row r="31" spans="1:5" x14ac:dyDescent="0.25">
      <c r="A31" s="48"/>
      <c r="B31" s="53">
        <v>1170</v>
      </c>
      <c r="C31" s="54" t="s">
        <v>160</v>
      </c>
      <c r="D31" s="55"/>
      <c r="E31" s="48"/>
    </row>
    <row r="32" spans="1:5" x14ac:dyDescent="0.25">
      <c r="A32" s="48"/>
      <c r="B32" s="53">
        <v>1180</v>
      </c>
      <c r="C32" s="54" t="s">
        <v>180</v>
      </c>
      <c r="D32" s="55"/>
      <c r="E32" s="48"/>
    </row>
    <row r="33" spans="1:5" ht="15.75" thickBot="1" x14ac:dyDescent="0.3">
      <c r="A33" s="48"/>
      <c r="B33" s="56">
        <v>1190</v>
      </c>
      <c r="C33" s="64" t="s">
        <v>181</v>
      </c>
      <c r="D33" s="58"/>
      <c r="E33" s="48"/>
    </row>
    <row r="34" spans="1:5" x14ac:dyDescent="0.25">
      <c r="A34" s="48"/>
      <c r="B34" s="48"/>
      <c r="C34" s="48"/>
      <c r="D34" s="48"/>
      <c r="E34" s="48"/>
    </row>
  </sheetData>
  <mergeCells count="3">
    <mergeCell ref="B1:D1"/>
    <mergeCell ref="B2:C2"/>
    <mergeCell ref="B3:D3"/>
  </mergeCells>
  <conditionalFormatting sqref="A3:D33 A2">
    <cfRule type="expression" dxfId="146" priority="9">
      <formula>CELL("защита", A2)=0</formula>
    </cfRule>
  </conditionalFormatting>
  <conditionalFormatting sqref="D4:D33">
    <cfRule type="expression" dxfId="145" priority="7">
      <formula>AND(CELL("защита", D4)=0, NOT(ISBLANK(D4)))</formula>
    </cfRule>
    <cfRule type="expression" dxfId="144" priority="8">
      <formula>AND(CELL("защита", D4)=0, ISBLANK(D4))</formula>
    </cfRule>
  </conditionalFormatting>
  <conditionalFormatting sqref="B2:D2">
    <cfRule type="expression" dxfId="143" priority="1">
      <formula>AND(CELL("защита", B2)=0, NOT(ISBLANK(B2)))</formula>
    </cfRule>
    <cfRule type="expression" dxfId="142" priority="2">
      <formula>AND(CELL("защита", B2)=0, ISBLANK(B2))</formula>
    </cfRule>
    <cfRule type="expression" dxfId="141" priority="3">
      <formula>CELL("защита", B2)=0</formula>
    </cfRule>
  </conditionalFormatting>
  <dataValidations count="1">
    <dataValidation type="custom" operator="lessThan" allowBlank="1" showInputMessage="1" showErrorMessage="1" error="Только число" sqref="D4:D33" xr:uid="{00000000-0002-0000-0200-000000000000}">
      <formula1>ISNUMBER(D4)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3"/>
  <sheetViews>
    <sheetView workbookViewId="0">
      <selection activeCell="F12" sqref="F12"/>
    </sheetView>
  </sheetViews>
  <sheetFormatPr defaultRowHeight="15" x14ac:dyDescent="0.25"/>
  <cols>
    <col min="1" max="1" width="8.5703125" customWidth="1"/>
    <col min="2" max="2" width="4.85546875" customWidth="1"/>
    <col min="3" max="3" width="35.7109375" customWidth="1"/>
    <col min="4" max="4" width="38.5703125" customWidth="1"/>
    <col min="5" max="5" width="16.140625" customWidth="1"/>
  </cols>
  <sheetData>
    <row r="1" spans="1:5" ht="18.75" x14ac:dyDescent="0.25">
      <c r="B1" s="126"/>
      <c r="C1" s="127"/>
      <c r="D1" s="127"/>
      <c r="E1" s="127"/>
    </row>
    <row r="2" spans="1:5" ht="18.75" x14ac:dyDescent="0.25">
      <c r="A2" s="128"/>
      <c r="B2" s="128" t="s">
        <v>309</v>
      </c>
      <c r="C2" s="128"/>
      <c r="D2" s="128"/>
      <c r="E2" s="128"/>
    </row>
    <row r="3" spans="1:5" ht="39.950000000000003" customHeight="1" x14ac:dyDescent="0.25">
      <c r="A3" s="38" t="s">
        <v>310</v>
      </c>
      <c r="B3" s="218" t="s">
        <v>311</v>
      </c>
      <c r="C3" s="219"/>
      <c r="D3" s="129">
        <f>'1. Анкета'!D5</f>
        <v>0</v>
      </c>
    </row>
    <row r="4" spans="1:5" x14ac:dyDescent="0.25">
      <c r="A4" s="130"/>
      <c r="B4" s="131"/>
      <c r="C4" s="131"/>
      <c r="D4" s="132"/>
      <c r="E4" s="133"/>
    </row>
    <row r="5" spans="1:5" ht="16.5" customHeight="1" x14ac:dyDescent="0.25">
      <c r="A5" s="38" t="s">
        <v>312</v>
      </c>
      <c r="B5" s="134" t="s">
        <v>313</v>
      </c>
      <c r="C5" s="135"/>
      <c r="D5" s="129">
        <f>'1. Анкета'!D13</f>
        <v>0</v>
      </c>
      <c r="E5" s="136"/>
    </row>
    <row r="6" spans="1:5" ht="16.5" customHeight="1" x14ac:dyDescent="0.25">
      <c r="A6" s="38" t="s">
        <v>314</v>
      </c>
      <c r="B6" s="134" t="s">
        <v>315</v>
      </c>
      <c r="C6" s="135"/>
      <c r="D6" s="129">
        <f>'1. Анкета'!D14</f>
        <v>0</v>
      </c>
      <c r="E6" s="136"/>
    </row>
    <row r="7" spans="1:5" ht="18.75" x14ac:dyDescent="0.25">
      <c r="A7" s="128"/>
      <c r="B7" s="128"/>
      <c r="C7" s="128"/>
      <c r="D7" s="128"/>
      <c r="E7" s="128"/>
    </row>
    <row r="8" spans="1:5" ht="27" x14ac:dyDescent="0.25">
      <c r="A8" s="38" t="s">
        <v>316</v>
      </c>
      <c r="B8" s="137" t="s">
        <v>183</v>
      </c>
      <c r="C8" s="137" t="s">
        <v>317</v>
      </c>
      <c r="D8" s="137" t="s">
        <v>318</v>
      </c>
      <c r="E8" s="137" t="s">
        <v>319</v>
      </c>
    </row>
    <row r="9" spans="1:5" x14ac:dyDescent="0.25">
      <c r="A9" s="130"/>
      <c r="B9" s="138">
        <v>1</v>
      </c>
      <c r="C9" s="138" t="s">
        <v>278</v>
      </c>
      <c r="D9" s="139"/>
      <c r="E9" s="140" t="s">
        <v>320</v>
      </c>
    </row>
    <row r="10" spans="1:5" x14ac:dyDescent="0.25">
      <c r="A10" s="141"/>
      <c r="B10" s="142">
        <v>2</v>
      </c>
      <c r="C10" s="138" t="s">
        <v>321</v>
      </c>
      <c r="D10" s="143" t="s">
        <v>322</v>
      </c>
      <c r="E10" s="144" t="s">
        <v>320</v>
      </c>
    </row>
    <row r="11" spans="1:5" ht="40.5" x14ac:dyDescent="0.25">
      <c r="A11" s="141"/>
      <c r="B11" s="142">
        <v>3</v>
      </c>
      <c r="C11" s="138" t="s">
        <v>323</v>
      </c>
      <c r="D11" s="143" t="s">
        <v>324</v>
      </c>
      <c r="E11" s="144" t="s">
        <v>320</v>
      </c>
    </row>
    <row r="12" spans="1:5" x14ac:dyDescent="0.25">
      <c r="A12" s="141"/>
      <c r="B12" s="142">
        <v>4</v>
      </c>
      <c r="C12" s="138" t="s">
        <v>325</v>
      </c>
      <c r="D12" s="143">
        <v>60</v>
      </c>
      <c r="E12" s="144" t="s">
        <v>326</v>
      </c>
    </row>
    <row r="13" spans="1:5" s="145" customFormat="1" ht="27" x14ac:dyDescent="0.25">
      <c r="A13" s="130"/>
      <c r="B13" s="142">
        <v>5</v>
      </c>
      <c r="C13" s="138" t="s">
        <v>327</v>
      </c>
      <c r="D13" s="146" t="s">
        <v>328</v>
      </c>
      <c r="E13" s="147" t="s">
        <v>320</v>
      </c>
    </row>
    <row r="14" spans="1:5" x14ac:dyDescent="0.25">
      <c r="A14" s="130"/>
      <c r="B14" s="142">
        <v>6</v>
      </c>
      <c r="C14" s="137" t="s">
        <v>329</v>
      </c>
      <c r="D14" s="146" t="s">
        <v>330</v>
      </c>
      <c r="E14" s="147" t="s">
        <v>320</v>
      </c>
    </row>
    <row r="15" spans="1:5" ht="27" x14ac:dyDescent="0.25">
      <c r="A15" s="141"/>
      <c r="B15" s="142">
        <v>7</v>
      </c>
      <c r="C15" s="137" t="s">
        <v>331</v>
      </c>
      <c r="D15" s="146" t="s">
        <v>328</v>
      </c>
      <c r="E15" s="148" t="s">
        <v>320</v>
      </c>
    </row>
    <row r="16" spans="1:5" ht="27" x14ac:dyDescent="0.25">
      <c r="A16" s="141"/>
      <c r="B16" s="142">
        <v>8</v>
      </c>
      <c r="C16" s="137" t="s">
        <v>332</v>
      </c>
      <c r="D16" s="146" t="s">
        <v>328</v>
      </c>
      <c r="E16" s="148" t="s">
        <v>320</v>
      </c>
    </row>
    <row r="17" spans="1:5" ht="27" x14ac:dyDescent="0.25">
      <c r="A17" s="149"/>
      <c r="B17" s="142">
        <v>9</v>
      </c>
      <c r="C17" s="137" t="s">
        <v>333</v>
      </c>
      <c r="D17" s="146" t="s">
        <v>328</v>
      </c>
      <c r="E17" s="148"/>
    </row>
    <row r="18" spans="1:5" ht="27" x14ac:dyDescent="0.25">
      <c r="A18" s="149"/>
      <c r="B18" s="142">
        <v>10</v>
      </c>
      <c r="C18" s="137" t="s">
        <v>334</v>
      </c>
      <c r="D18" s="146" t="s">
        <v>260</v>
      </c>
      <c r="E18" s="148" t="s">
        <v>335</v>
      </c>
    </row>
    <row r="19" spans="1:5" ht="27" x14ac:dyDescent="0.25">
      <c r="A19" s="149"/>
      <c r="B19" s="142">
        <v>11</v>
      </c>
      <c r="C19" s="137" t="s">
        <v>336</v>
      </c>
      <c r="D19" s="146" t="s">
        <v>328</v>
      </c>
      <c r="E19" s="148" t="s">
        <v>320</v>
      </c>
    </row>
    <row r="20" spans="1:5" ht="40.5" x14ac:dyDescent="0.25">
      <c r="A20" s="149"/>
      <c r="B20" s="142">
        <v>12</v>
      </c>
      <c r="C20" s="137" t="s">
        <v>337</v>
      </c>
      <c r="D20" s="146"/>
      <c r="E20" s="148" t="s">
        <v>338</v>
      </c>
    </row>
    <row r="22" spans="1:5" ht="37.5" customHeight="1" x14ac:dyDescent="0.25">
      <c r="C22" s="220" t="s">
        <v>339</v>
      </c>
      <c r="D22" s="220"/>
      <c r="E22" s="220"/>
    </row>
    <row r="23" spans="1:5" ht="82.5" customHeight="1" x14ac:dyDescent="0.25">
      <c r="C23" s="220" t="s">
        <v>340</v>
      </c>
      <c r="D23" s="220"/>
      <c r="E23" s="220"/>
    </row>
  </sheetData>
  <mergeCells count="3">
    <mergeCell ref="B3:C3"/>
    <mergeCell ref="C22:E22"/>
    <mergeCell ref="C23:E23"/>
  </mergeCells>
  <conditionalFormatting sqref="A1:E20">
    <cfRule type="expression" dxfId="140" priority="1">
      <formula>AND(CELL("защита", A1)=0, NOT(ISBLANK(A1)))</formula>
    </cfRule>
    <cfRule type="expression" dxfId="139" priority="2">
      <formula>AND(CELL("защита", A1)=0, ISBLANK(A1))</formula>
    </cfRule>
    <cfRule type="expression" dxfId="138" priority="3">
      <formula>CELL("защита", A1)=0</formula>
    </cfRule>
  </conditionalFormatting>
  <dataValidations count="1">
    <dataValidation allowBlank="1" showInputMessage="1" showErrorMessage="1" prompt="Заполняется автоматически на основе данных анкеты" sqref="D3 D5:D6" xr:uid="{00000000-0002-0000-0300-000000000000}"/>
  </dataValidations>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
  <sheetViews>
    <sheetView topLeftCell="A2" workbookViewId="0">
      <selection activeCell="C11" sqref="C11"/>
    </sheetView>
  </sheetViews>
  <sheetFormatPr defaultRowHeight="15" x14ac:dyDescent="0.25"/>
  <cols>
    <col min="1" max="1" width="8.5703125" customWidth="1"/>
    <col min="2" max="2" width="4.85546875" customWidth="1"/>
    <col min="3" max="3" width="35.7109375" customWidth="1"/>
    <col min="4" max="4" width="38.5703125" customWidth="1"/>
    <col min="5" max="5" width="11.42578125" customWidth="1"/>
  </cols>
  <sheetData>
    <row r="1" spans="1:5" ht="24.75" hidden="1" customHeight="1" x14ac:dyDescent="0.25">
      <c r="B1" s="126" t="e">
        <f>"Заявка на участие в закупке "&amp;"№"&amp;[2]!Идентификация[IDP]</f>
        <v>#REF!</v>
      </c>
      <c r="C1" s="127"/>
      <c r="D1" s="127"/>
      <c r="E1" s="127"/>
    </row>
    <row r="2" spans="1:5" ht="30" customHeight="1" x14ac:dyDescent="0.25">
      <c r="A2" s="128"/>
      <c r="B2" s="128" t="s">
        <v>368</v>
      </c>
      <c r="C2" s="128"/>
      <c r="D2" s="128"/>
      <c r="E2" s="128"/>
    </row>
    <row r="3" spans="1:5" ht="39.950000000000003" customHeight="1" x14ac:dyDescent="0.25">
      <c r="A3" s="38" t="s">
        <v>310</v>
      </c>
      <c r="B3" s="218" t="s">
        <v>311</v>
      </c>
      <c r="C3" s="219"/>
      <c r="D3" s="178"/>
    </row>
    <row r="4" spans="1:5" x14ac:dyDescent="0.25">
      <c r="A4" s="130"/>
      <c r="B4" s="131"/>
      <c r="C4" s="131"/>
      <c r="D4" s="132"/>
      <c r="E4" s="133"/>
    </row>
    <row r="5" spans="1:5" ht="16.5" customHeight="1" x14ac:dyDescent="0.25">
      <c r="A5" s="38" t="s">
        <v>312</v>
      </c>
      <c r="B5" s="134" t="s">
        <v>313</v>
      </c>
      <c r="C5" s="135"/>
      <c r="D5" s="75"/>
      <c r="E5" s="136"/>
    </row>
    <row r="6" spans="1:5" ht="16.5" customHeight="1" x14ac:dyDescent="0.25">
      <c r="A6" s="38" t="s">
        <v>314</v>
      </c>
      <c r="B6" s="134" t="s">
        <v>315</v>
      </c>
      <c r="C6" s="135"/>
      <c r="D6" s="75"/>
      <c r="E6" s="136"/>
    </row>
    <row r="7" spans="1:5" ht="18.75" x14ac:dyDescent="0.25">
      <c r="A7" s="128"/>
      <c r="B7" s="128"/>
      <c r="C7" s="128"/>
      <c r="D7" s="179"/>
      <c r="E7" s="128"/>
    </row>
    <row r="8" spans="1:5" ht="30.4" customHeight="1" x14ac:dyDescent="0.25">
      <c r="A8" s="38" t="s">
        <v>316</v>
      </c>
      <c r="B8" s="170" t="s">
        <v>183</v>
      </c>
      <c r="C8" s="170" t="s">
        <v>369</v>
      </c>
      <c r="D8" s="170" t="s">
        <v>318</v>
      </c>
      <c r="E8" s="170" t="s">
        <v>319</v>
      </c>
    </row>
    <row r="9" spans="1:5" ht="74.25" customHeight="1" x14ac:dyDescent="0.25">
      <c r="A9" s="130"/>
      <c r="B9" s="138">
        <v>1</v>
      </c>
      <c r="C9" s="138" t="s">
        <v>278</v>
      </c>
      <c r="D9" s="139"/>
      <c r="E9" s="140" t="s">
        <v>320</v>
      </c>
    </row>
    <row r="10" spans="1:5" s="145" customFormat="1" ht="35.1" customHeight="1" x14ac:dyDescent="0.25">
      <c r="A10" s="130"/>
      <c r="B10" s="142">
        <v>2</v>
      </c>
      <c r="C10" s="140" t="s">
        <v>370</v>
      </c>
      <c r="D10" s="180"/>
      <c r="E10" s="142" t="s">
        <v>371</v>
      </c>
    </row>
    <row r="11" spans="1:5" s="145" customFormat="1" ht="35.1" customHeight="1" x14ac:dyDescent="0.25">
      <c r="A11" s="130"/>
      <c r="B11" s="142">
        <v>3</v>
      </c>
      <c r="C11" s="138" t="s">
        <v>372</v>
      </c>
      <c r="D11" s="180"/>
      <c r="E11" s="142" t="s">
        <v>373</v>
      </c>
    </row>
    <row r="12" spans="1:5" ht="30" customHeight="1" x14ac:dyDescent="0.25">
      <c r="A12" s="141"/>
      <c r="B12" s="142">
        <v>4</v>
      </c>
      <c r="C12" s="138" t="s">
        <v>374</v>
      </c>
      <c r="D12" s="180"/>
      <c r="E12" s="144" t="s">
        <v>373</v>
      </c>
    </row>
    <row r="13" spans="1:5" ht="35.1" customHeight="1" x14ac:dyDescent="0.25">
      <c r="A13" s="141"/>
      <c r="B13" s="142">
        <v>5</v>
      </c>
      <c r="C13" s="138" t="s">
        <v>375</v>
      </c>
      <c r="D13" s="180"/>
      <c r="E13" s="144" t="s">
        <v>373</v>
      </c>
    </row>
  </sheetData>
  <mergeCells count="1">
    <mergeCell ref="B3:C3"/>
  </mergeCells>
  <conditionalFormatting sqref="D9">
    <cfRule type="expression" dxfId="128" priority="1">
      <formula>AND(CELL("защита", D9)=0, NOT(ISBLANK(D9)))</formula>
    </cfRule>
    <cfRule type="expression" dxfId="127" priority="2">
      <formula>AND(CELL("защита", D9)=0, ISBLANK(D9))</formula>
    </cfRule>
    <cfRule type="expression" dxfId="126" priority="3">
      <formula>CELL("защита", D9)=0</formula>
    </cfRule>
  </conditionalFormatting>
  <conditionalFormatting sqref="A1:E4 A7:E8 A5:C6 E5:E6 A10:E13 A9:C9 E9">
    <cfRule type="expression" dxfId="125" priority="7">
      <formula>AND(CELL("защита", A1)=0, NOT(ISBLANK(A1)))</formula>
    </cfRule>
    <cfRule type="expression" dxfId="124" priority="8">
      <formula>AND(CELL("защита", A1)=0, ISBLANK(A1))</formula>
    </cfRule>
    <cfRule type="expression" dxfId="123" priority="9">
      <formula>CELL("защита", A1)=0</formula>
    </cfRule>
  </conditionalFormatting>
  <conditionalFormatting sqref="D5:D6">
    <cfRule type="expression" dxfId="122" priority="4">
      <formula>AND(CELL("защита", D5)=0, NOT(ISBLANK(D5)))</formula>
    </cfRule>
    <cfRule type="expression" dxfId="121" priority="5">
      <formula>AND(CELL("защита", D5)=0, ISBLANK(D5))</formula>
    </cfRule>
    <cfRule type="expression" dxfId="120" priority="6">
      <formula>CELL("защита", D5)=0</formula>
    </cfRule>
  </conditionalFormatting>
  <dataValidations count="7">
    <dataValidation type="custom" errorStyle="warning" operator="equal" allowBlank="1" showInputMessage="1" showErrorMessage="1" error="КПП — 9 цифр" prompt="КПП — 9 цифр" sqref="D6" xr:uid="{00000000-0002-0000-0400-000000000000}">
      <formula1>AND(ISNUMBER(VALUE(D6)), LEN(D6)=9)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5" xr:uid="{00000000-0002-0000-0400-000001000000}">
      <formula1>AND(ISNUMBER(VALUE(D5)), OR(LEN(D5)=10, LEN(D5)=12))</formula1>
    </dataValidation>
    <dataValidation type="custom" errorStyle="information" operator="greaterThanOrEqual" allowBlank="1" showInputMessage="1" showErrorMessage="1" error="Цена с НДС отличается от цены без НДС + НДС (строка 5 должна быть равна сумме строк 3 и 4)" prompt="Если предлагаете скидку к цене единицы продукции (если это запрошено в документации о закупке), то: 1) выберите в п. 2 соответствующий тип предложения, 2) здесь укажите НМЦД закупки, но с учетом НДС." sqref="D13" xr:uid="{00000000-0002-0000-0400-000002000000}">
      <formula1>D13=SUM(D11, D12)</formula1>
    </dataValidation>
    <dataValidation type="whole" errorStyle="information" operator="greaterThanOrEqual" allowBlank="1" showInputMessage="1" showErrorMessage="1" error="Целое число больше или равное 0" prompt="Если НДС не облагается — ничего не указывайте" sqref="D12" xr:uid="{00000000-0002-0000-0400-000003000000}">
      <formula1>0</formula1>
    </dataValidation>
    <dataValidation type="decimal" operator="notEqual" allowBlank="1" showInputMessage="1" showErrorMessage="1" error="Только число, не равное нулю." prompt="В ячейке слева можно выбрать тип предлагаемой цены: скидка к цене единицы продукции или скидка к цене договора._x000a__x000a_Здесь нужно указать размер предлагаемой скидки (или относительно НМЦД, или в отношении цены каждой предлагаемой позиции продукции)." sqref="D10" xr:uid="{00000000-0002-0000-0400-000004000000}">
      <formula1>0</formula1>
    </dataValidation>
    <dataValidation type="decimal" operator="greaterThanOrEqual" allowBlank="1" showInputMessage="1" showErrorMessage="1" error="Только число, большее или равное нулю._x000a_Если вы предлагаете заплатить за право заключения договора (предлагаете отрицательную цену договора) — составьте ценовое предложение в свободной форме (не используя эту форму)." prompt="Если предлагаете скидку к цене единицы продукции (если это запрошено в документации о закупке), то: 1) выберите в п. 2 соответствующий тип предложения, 2) здесь укажите НМЦД закупки (ваша цена договора должна совпасть с начальной (максимальной) ценой)." sqref="D11" xr:uid="{00000000-0002-0000-0400-000005000000}">
      <formula1>0</formula1>
    </dataValidation>
    <dataValidation type="list" allowBlank="1" showInputMessage="1" showErrorMessage="1" prompt="Здесь можно выбрать тип предлагаемой цены: скидка к цене единицы продукции или скидка к цене договора." sqref="C10" xr:uid="{00000000-0002-0000-0400-000006000000}">
      <formula1>"Предлагаемая скидка к цене единицы закупаемой продукции, Предлагаемая скидка к цене договора"</formula1>
    </dataValidation>
  </dataValidations>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9"/>
  <sheetViews>
    <sheetView topLeftCell="A5" workbookViewId="0">
      <selection activeCell="D8" sqref="D8:D10"/>
    </sheetView>
  </sheetViews>
  <sheetFormatPr defaultRowHeight="15" x14ac:dyDescent="0.25"/>
  <cols>
    <col min="1" max="1" width="8.5703125" customWidth="1"/>
    <col min="2" max="2" width="4.5703125" customWidth="1"/>
    <col min="3" max="3" width="29.42578125" customWidth="1"/>
    <col min="4" max="4" width="39" customWidth="1"/>
    <col min="5" max="5" width="20.7109375" customWidth="1"/>
    <col min="6" max="6" width="5" customWidth="1"/>
    <col min="7" max="7" width="18.5703125" customWidth="1"/>
    <col min="8" max="8" width="12.140625" customWidth="1"/>
  </cols>
  <sheetData>
    <row r="1" spans="1:9" ht="24.75" hidden="1" customHeight="1" x14ac:dyDescent="0.25">
      <c r="B1" s="126" t="e">
        <f>"Заявка на участие в закупке "&amp;"№"&amp;[2]!Идентификация[IDP]</f>
        <v>#REF!</v>
      </c>
      <c r="C1" s="127"/>
      <c r="D1" s="127"/>
      <c r="E1" s="127"/>
    </row>
    <row r="2" spans="1:9" ht="18.75" x14ac:dyDescent="0.25">
      <c r="A2" s="128"/>
      <c r="B2" s="128" t="s">
        <v>376</v>
      </c>
      <c r="C2" s="128"/>
      <c r="D2" s="128"/>
      <c r="E2" s="128"/>
      <c r="F2" s="128"/>
      <c r="G2" s="128"/>
      <c r="H2" s="181"/>
      <c r="I2" s="181"/>
    </row>
    <row r="3" spans="1:9" ht="18.75" x14ac:dyDescent="0.25">
      <c r="A3" s="128"/>
      <c r="B3" s="128"/>
      <c r="C3" s="128"/>
      <c r="D3" s="128"/>
      <c r="E3" s="128"/>
      <c r="F3" s="128"/>
      <c r="G3" s="128"/>
      <c r="H3" s="181"/>
      <c r="I3" s="181"/>
    </row>
    <row r="4" spans="1:9" ht="42" customHeight="1" x14ac:dyDescent="0.25">
      <c r="A4" s="128"/>
      <c r="B4" s="221" t="s">
        <v>377</v>
      </c>
      <c r="C4" s="222"/>
      <c r="D4" s="223"/>
      <c r="E4" s="128"/>
      <c r="F4" s="128"/>
      <c r="G4" s="128"/>
      <c r="H4" s="181"/>
      <c r="I4" s="181"/>
    </row>
    <row r="5" spans="1:9" ht="18.75" x14ac:dyDescent="0.25">
      <c r="A5" s="128"/>
      <c r="B5" s="128"/>
      <c r="C5" s="128"/>
      <c r="D5" s="128"/>
      <c r="E5" s="128"/>
      <c r="F5" s="128"/>
      <c r="G5" s="128"/>
      <c r="H5" s="181"/>
      <c r="I5" s="181"/>
    </row>
    <row r="6" spans="1:9" ht="39.950000000000003" customHeight="1" x14ac:dyDescent="0.25">
      <c r="A6" s="38" t="s">
        <v>310</v>
      </c>
      <c r="B6" s="218" t="s">
        <v>311</v>
      </c>
      <c r="C6" s="219"/>
      <c r="D6" s="129"/>
    </row>
    <row r="7" spans="1:9" x14ac:dyDescent="0.25">
      <c r="A7" s="130"/>
      <c r="B7" s="131"/>
      <c r="C7" s="131"/>
      <c r="D7" s="132"/>
      <c r="E7" s="133"/>
    </row>
    <row r="8" spans="1:9" ht="16.5" customHeight="1" x14ac:dyDescent="0.25">
      <c r="A8" s="38" t="s">
        <v>312</v>
      </c>
      <c r="B8" s="134" t="s">
        <v>313</v>
      </c>
      <c r="C8" s="135"/>
      <c r="D8" s="129"/>
      <c r="E8" s="136"/>
    </row>
    <row r="9" spans="1:9" ht="16.5" customHeight="1" x14ac:dyDescent="0.25">
      <c r="A9" s="38" t="s">
        <v>314</v>
      </c>
      <c r="B9" s="134" t="s">
        <v>315</v>
      </c>
      <c r="C9" s="135"/>
      <c r="D9" s="129"/>
      <c r="E9" s="136"/>
    </row>
    <row r="10" spans="1:9" ht="18.75" x14ac:dyDescent="0.25">
      <c r="A10" s="128"/>
      <c r="B10" s="128"/>
      <c r="C10" s="128"/>
      <c r="D10" s="179"/>
      <c r="E10" s="128"/>
      <c r="F10" s="128"/>
      <c r="G10" s="128"/>
      <c r="H10" s="181"/>
      <c r="I10" s="181"/>
    </row>
    <row r="11" spans="1:9" ht="53.25" customHeight="1" x14ac:dyDescent="0.25">
      <c r="B11" s="182" t="s">
        <v>183</v>
      </c>
      <c r="C11" s="182" t="s">
        <v>378</v>
      </c>
      <c r="D11" s="182" t="s">
        <v>379</v>
      </c>
      <c r="E11" s="182" t="s">
        <v>380</v>
      </c>
      <c r="F11" s="182" t="s">
        <v>381</v>
      </c>
      <c r="G11" s="182" t="s">
        <v>382</v>
      </c>
      <c r="H11" s="182" t="s">
        <v>383</v>
      </c>
    </row>
    <row r="12" spans="1:9" s="96" customFormat="1" x14ac:dyDescent="0.25">
      <c r="A12" s="183"/>
      <c r="B12" s="184"/>
      <c r="C12" s="185"/>
      <c r="D12" s="185"/>
      <c r="E12" s="184"/>
      <c r="F12" s="186"/>
      <c r="G12" s="184">
        <f>ПозиционноеЦеновое[[#This Row],[Предлагаемая цена за единицу продукции (без НДС)]]*(ПозиционноеЦеновое[[#This Row],[НДС (%)]]/100+1)</f>
        <v>0</v>
      </c>
      <c r="H12" s="187"/>
      <c r="I12" s="183"/>
    </row>
    <row r="13" spans="1:9" s="96" customFormat="1" x14ac:dyDescent="0.25">
      <c r="A13" s="183"/>
      <c r="B13" s="188"/>
      <c r="C13" s="189"/>
      <c r="D13" s="189"/>
      <c r="E13" s="188"/>
      <c r="F13" s="190"/>
      <c r="G13" s="188">
        <f>ПозиционноеЦеновое[[#This Row],[Предлагаемая цена за единицу продукции (без НДС)]]*(ПозиционноеЦеновое[[#This Row],[НДС (%)]]/100+1)</f>
        <v>0</v>
      </c>
      <c r="H13" s="189"/>
      <c r="I13" s="183"/>
    </row>
    <row r="14" spans="1:9" s="96" customFormat="1" x14ac:dyDescent="0.25">
      <c r="A14" s="183"/>
      <c r="B14" s="188"/>
      <c r="C14" s="189"/>
      <c r="D14" s="189"/>
      <c r="E14" s="188"/>
      <c r="F14" s="190"/>
      <c r="G14" s="188">
        <f>ПозиционноеЦеновое[[#This Row],[Предлагаемая цена за единицу продукции (без НДС)]]*(ПозиционноеЦеновое[[#This Row],[НДС (%)]]/100+1)</f>
        <v>0</v>
      </c>
      <c r="H14" s="189"/>
      <c r="I14" s="183"/>
    </row>
    <row r="15" spans="1:9" s="96" customFormat="1" x14ac:dyDescent="0.25">
      <c r="A15" s="183"/>
      <c r="B15" s="188"/>
      <c r="C15" s="189"/>
      <c r="D15" s="189"/>
      <c r="E15" s="188"/>
      <c r="F15" s="190"/>
      <c r="G15" s="188">
        <f>ПозиционноеЦеновое[[#This Row],[Предлагаемая цена за единицу продукции (без НДС)]]*(ПозиционноеЦеновое[[#This Row],[НДС (%)]]/100+1)</f>
        <v>0</v>
      </c>
      <c r="H15" s="189"/>
      <c r="I15" s="183"/>
    </row>
    <row r="16" spans="1:9" s="96" customFormat="1" x14ac:dyDescent="0.25">
      <c r="A16" s="183"/>
      <c r="B16" s="188"/>
      <c r="C16" s="189"/>
      <c r="D16" s="189"/>
      <c r="E16" s="188"/>
      <c r="F16" s="190"/>
      <c r="G16" s="188">
        <f>ПозиционноеЦеновое[[#This Row],[Предлагаемая цена за единицу продукции (без НДС)]]*(ПозиционноеЦеновое[[#This Row],[НДС (%)]]/100+1)</f>
        <v>0</v>
      </c>
      <c r="H16" s="189"/>
      <c r="I16" s="183"/>
    </row>
    <row r="17" spans="1:9" s="96" customFormat="1" x14ac:dyDescent="0.25">
      <c r="A17" s="183"/>
      <c r="B17" s="188"/>
      <c r="C17" s="189"/>
      <c r="D17" s="189"/>
      <c r="E17" s="188"/>
      <c r="F17" s="190"/>
      <c r="G17" s="188">
        <f>ПозиционноеЦеновое[[#This Row],[Предлагаемая цена за единицу продукции (без НДС)]]*(ПозиционноеЦеновое[[#This Row],[НДС (%)]]/100+1)</f>
        <v>0</v>
      </c>
      <c r="H17" s="189"/>
      <c r="I17" s="183"/>
    </row>
    <row r="18" spans="1:9" s="96" customFormat="1" x14ac:dyDescent="0.25">
      <c r="A18" s="183"/>
      <c r="B18" s="188"/>
      <c r="C18" s="189"/>
      <c r="D18" s="189"/>
      <c r="E18" s="188"/>
      <c r="F18" s="190"/>
      <c r="G18" s="188">
        <f>ПозиционноеЦеновое[[#This Row],[Предлагаемая цена за единицу продукции (без НДС)]]*(ПозиционноеЦеновое[[#This Row],[НДС (%)]]/100+1)</f>
        <v>0</v>
      </c>
      <c r="H18" s="189"/>
      <c r="I18" s="183"/>
    </row>
    <row r="19" spans="1:9" s="96" customFormat="1" x14ac:dyDescent="0.25">
      <c r="A19" s="183"/>
      <c r="B19" s="188"/>
      <c r="C19" s="189"/>
      <c r="D19" s="189"/>
      <c r="E19" s="188"/>
      <c r="F19" s="190"/>
      <c r="G19" s="188">
        <f>ПозиционноеЦеновое[[#This Row],[Предлагаемая цена за единицу продукции (без НДС)]]*(ПозиционноеЦеновое[[#This Row],[НДС (%)]]/100+1)</f>
        <v>0</v>
      </c>
      <c r="H19" s="189"/>
      <c r="I19" s="183"/>
    </row>
    <row r="20" spans="1:9" s="96" customFormat="1" x14ac:dyDescent="0.25">
      <c r="A20" s="183"/>
      <c r="B20" s="188"/>
      <c r="C20" s="189"/>
      <c r="D20" s="189"/>
      <c r="E20" s="188"/>
      <c r="F20" s="190"/>
      <c r="G20" s="188">
        <f>ПозиционноеЦеновое[[#This Row],[Предлагаемая цена за единицу продукции (без НДС)]]*(ПозиционноеЦеновое[[#This Row],[НДС (%)]]/100+1)</f>
        <v>0</v>
      </c>
      <c r="H20" s="189"/>
      <c r="I20" s="183"/>
    </row>
    <row r="21" spans="1:9" s="96" customFormat="1" x14ac:dyDescent="0.25">
      <c r="A21" s="183"/>
      <c r="B21" s="188"/>
      <c r="C21" s="189"/>
      <c r="D21" s="189"/>
      <c r="E21" s="188"/>
      <c r="F21" s="190"/>
      <c r="G21" s="188">
        <f>ПозиционноеЦеновое[[#This Row],[Предлагаемая цена за единицу продукции (без НДС)]]*(ПозиционноеЦеновое[[#This Row],[НДС (%)]]/100+1)</f>
        <v>0</v>
      </c>
      <c r="H21" s="189"/>
      <c r="I21" s="183"/>
    </row>
    <row r="22" spans="1:9" s="96" customFormat="1" x14ac:dyDescent="0.25">
      <c r="A22" s="183"/>
      <c r="B22" s="188"/>
      <c r="C22" s="189"/>
      <c r="D22" s="189"/>
      <c r="E22" s="188"/>
      <c r="F22" s="190"/>
      <c r="G22" s="191">
        <f>ПозиционноеЦеновое[[#This Row],[Предлагаемая цена за единицу продукции (без НДС)]]*(ПозиционноеЦеновое[[#This Row],[НДС (%)]]/100+1)</f>
        <v>0</v>
      </c>
      <c r="H22" s="189"/>
      <c r="I22" s="183"/>
    </row>
    <row r="23" spans="1:9" s="96" customFormat="1" x14ac:dyDescent="0.25">
      <c r="A23" s="183"/>
      <c r="B23" s="188"/>
      <c r="C23" s="189"/>
      <c r="D23" s="189"/>
      <c r="E23" s="188"/>
      <c r="F23" s="190"/>
      <c r="G23" s="188">
        <f>ПозиционноеЦеновое[[#This Row],[Предлагаемая цена за единицу продукции (без НДС)]]*(ПозиционноеЦеновое[[#This Row],[НДС (%)]]/100+1)</f>
        <v>0</v>
      </c>
      <c r="H23" s="189"/>
      <c r="I23" s="183"/>
    </row>
    <row r="24" spans="1:9" s="96" customFormat="1" x14ac:dyDescent="0.25">
      <c r="A24" s="183"/>
      <c r="B24" s="188"/>
      <c r="C24" s="189"/>
      <c r="D24" s="189"/>
      <c r="E24" s="188"/>
      <c r="F24" s="190"/>
      <c r="G24" s="188">
        <f>ПозиционноеЦеновое[[#This Row],[Предлагаемая цена за единицу продукции (без НДС)]]*(ПозиционноеЦеновое[[#This Row],[НДС (%)]]/100+1)</f>
        <v>0</v>
      </c>
      <c r="H24" s="189"/>
      <c r="I24" s="183"/>
    </row>
    <row r="25" spans="1:9" s="96" customFormat="1" x14ac:dyDescent="0.25">
      <c r="A25" s="183"/>
      <c r="B25" s="188"/>
      <c r="C25" s="189"/>
      <c r="D25" s="189"/>
      <c r="E25" s="188"/>
      <c r="F25" s="190"/>
      <c r="G25" s="188">
        <f>ПозиционноеЦеновое[[#This Row],[Предлагаемая цена за единицу продукции (без НДС)]]*(ПозиционноеЦеновое[[#This Row],[НДС (%)]]/100+1)</f>
        <v>0</v>
      </c>
      <c r="H25" s="189"/>
      <c r="I25" s="183"/>
    </row>
    <row r="26" spans="1:9" s="96" customFormat="1" x14ac:dyDescent="0.25">
      <c r="A26" s="183"/>
      <c r="B26" s="188"/>
      <c r="C26" s="189"/>
      <c r="D26" s="189"/>
      <c r="E26" s="188"/>
      <c r="F26" s="190"/>
      <c r="G26" s="188">
        <f>ПозиционноеЦеновое[[#This Row],[Предлагаемая цена за единицу продукции (без НДС)]]*(ПозиционноеЦеновое[[#This Row],[НДС (%)]]/100+1)</f>
        <v>0</v>
      </c>
      <c r="H26" s="189"/>
      <c r="I26" s="183"/>
    </row>
    <row r="27" spans="1:9" s="96" customFormat="1" x14ac:dyDescent="0.25">
      <c r="A27" s="183"/>
      <c r="B27" s="188"/>
      <c r="C27" s="189"/>
      <c r="D27" s="189"/>
      <c r="E27" s="188"/>
      <c r="F27" s="190"/>
      <c r="G27" s="188">
        <f>ПозиционноеЦеновое[[#This Row],[Предлагаемая цена за единицу продукции (без НДС)]]*(ПозиционноеЦеновое[[#This Row],[НДС (%)]]/100+1)</f>
        <v>0</v>
      </c>
      <c r="H27" s="189"/>
      <c r="I27" s="183"/>
    </row>
    <row r="28" spans="1:9" s="96" customFormat="1" x14ac:dyDescent="0.25">
      <c r="A28" s="183"/>
      <c r="B28" s="188"/>
      <c r="C28" s="189"/>
      <c r="D28" s="189"/>
      <c r="E28" s="188"/>
      <c r="F28" s="190"/>
      <c r="G28" s="188">
        <f>ПозиционноеЦеновое[[#This Row],[Предлагаемая цена за единицу продукции (без НДС)]]*(ПозиционноеЦеновое[[#This Row],[НДС (%)]]/100+1)</f>
        <v>0</v>
      </c>
      <c r="H28" s="189"/>
      <c r="I28" s="183"/>
    </row>
    <row r="29" spans="1:9" s="96" customFormat="1" x14ac:dyDescent="0.25">
      <c r="A29" s="183"/>
      <c r="B29" s="188"/>
      <c r="C29" s="189"/>
      <c r="D29" s="189"/>
      <c r="E29" s="188"/>
      <c r="F29" s="190"/>
      <c r="G29" s="188">
        <f>ПозиционноеЦеновое[[#This Row],[Предлагаемая цена за единицу продукции (без НДС)]]*(ПозиционноеЦеновое[[#This Row],[НДС (%)]]/100+1)</f>
        <v>0</v>
      </c>
      <c r="H29" s="189"/>
      <c r="I29" s="183"/>
    </row>
    <row r="30" spans="1:9" s="96" customFormat="1" x14ac:dyDescent="0.25">
      <c r="A30" s="183"/>
      <c r="B30" s="188"/>
      <c r="C30" s="189"/>
      <c r="D30" s="189"/>
      <c r="E30" s="188"/>
      <c r="F30" s="190"/>
      <c r="G30" s="188">
        <f>ПозиционноеЦеновое[[#This Row],[Предлагаемая цена за единицу продукции (без НДС)]]*(ПозиционноеЦеновое[[#This Row],[НДС (%)]]/100+1)</f>
        <v>0</v>
      </c>
      <c r="H30" s="189"/>
      <c r="I30" s="183"/>
    </row>
    <row r="31" spans="1:9" s="96" customFormat="1" x14ac:dyDescent="0.25">
      <c r="A31" s="183"/>
      <c r="B31" s="188"/>
      <c r="C31" s="189"/>
      <c r="D31" s="189"/>
      <c r="E31" s="188"/>
      <c r="F31" s="190"/>
      <c r="G31" s="188">
        <f>ПозиционноеЦеновое[[#This Row],[Предлагаемая цена за единицу продукции (без НДС)]]*(ПозиционноеЦеновое[[#This Row],[НДС (%)]]/100+1)</f>
        <v>0</v>
      </c>
      <c r="H31" s="189"/>
      <c r="I31" s="183"/>
    </row>
    <row r="32" spans="1:9" s="96" customFormat="1" x14ac:dyDescent="0.25">
      <c r="A32" s="183"/>
      <c r="B32" s="188"/>
      <c r="C32" s="189"/>
      <c r="D32" s="189"/>
      <c r="E32" s="188"/>
      <c r="F32" s="190"/>
      <c r="G32" s="188">
        <f>ПозиционноеЦеновое[[#This Row],[Предлагаемая цена за единицу продукции (без НДС)]]*(ПозиционноеЦеновое[[#This Row],[НДС (%)]]/100+1)</f>
        <v>0</v>
      </c>
      <c r="H32" s="189"/>
      <c r="I32" s="183"/>
    </row>
    <row r="33" s="96" customFormat="1" x14ac:dyDescent="0.25"/>
    <row r="34" s="96" customFormat="1" x14ac:dyDescent="0.25"/>
    <row r="35" s="96" customFormat="1" x14ac:dyDescent="0.25"/>
    <row r="36" s="96" customFormat="1" x14ac:dyDescent="0.25"/>
    <row r="37" s="96" customFormat="1" x14ac:dyDescent="0.25"/>
    <row r="38" s="96" customFormat="1" x14ac:dyDescent="0.25"/>
    <row r="39" s="96" customFormat="1" x14ac:dyDescent="0.25"/>
    <row r="40" s="96" customFormat="1" x14ac:dyDescent="0.25"/>
    <row r="41" s="96" customFormat="1" x14ac:dyDescent="0.25"/>
    <row r="42" s="96" customFormat="1" x14ac:dyDescent="0.25"/>
    <row r="43" s="96" customFormat="1" x14ac:dyDescent="0.25"/>
    <row r="44" s="96" customFormat="1" x14ac:dyDescent="0.25"/>
    <row r="45" s="96" customFormat="1" x14ac:dyDescent="0.25"/>
    <row r="46" s="96" customFormat="1" x14ac:dyDescent="0.25"/>
    <row r="47" s="96" customFormat="1" x14ac:dyDescent="0.25"/>
    <row r="48" s="96" customFormat="1" x14ac:dyDescent="0.25"/>
    <row r="49" s="96" customFormat="1" x14ac:dyDescent="0.25"/>
  </sheetData>
  <mergeCells count="2">
    <mergeCell ref="B4:D4"/>
    <mergeCell ref="B6:C6"/>
  </mergeCells>
  <conditionalFormatting sqref="A1:H32">
    <cfRule type="expression" dxfId="110" priority="1">
      <formula>AND(CELL("защита", A1)=0, NOT(ISBLANK(A1)))</formula>
    </cfRule>
    <cfRule type="expression" dxfId="109" priority="2">
      <formula>AND(CELL("защита", A1)=0, ISBLANK(A1))</formula>
    </cfRule>
  </conditionalFormatting>
  <dataValidations count="4">
    <dataValidation allowBlank="1" showInputMessage="1" showErrorMessage="1" prompt="Заполняется автоматически из данных, указанных во вкладке «8. Ценовое предложение»" sqref="D6 D8:D9" xr:uid="{00000000-0002-0000-0500-000000000000}"/>
    <dataValidation operator="notEqual" allowBlank="1" showInputMessage="1" showErrorMessage="1" error="Только число, не равное нулю." sqref="D12:D27" xr:uid="{00000000-0002-0000-0500-000001000000}"/>
    <dataValidation type="decimal" operator="greaterThanOrEqual" allowBlank="1" showInputMessage="1" showErrorMessage="1" prompt="Только число, больше или равное нулю" sqref="G12:G32 E12:E32" xr:uid="{00000000-0002-0000-0500-000002000000}">
      <formula1>0</formula1>
    </dataValidation>
    <dataValidation type="decimal" operator="greaterThanOrEqual" allowBlank="1" showInputMessage="1" showErrorMessage="1" prompt="Только число, больше или равное нулю._x000a__x000a_Знак % ставится автоматически." sqref="F12:F32" xr:uid="{00000000-0002-0000-0500-000003000000}">
      <formula1>0</formula1>
    </dataValidation>
  </dataValidations>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2"/>
  <sheetViews>
    <sheetView workbookViewId="0">
      <selection activeCell="J16" sqref="J16"/>
    </sheetView>
  </sheetViews>
  <sheetFormatPr defaultRowHeight="15" x14ac:dyDescent="0.25"/>
  <cols>
    <col min="2" max="2" width="5.140625" customWidth="1"/>
    <col min="3" max="3" width="42.7109375" customWidth="1"/>
    <col min="4" max="4" width="57.140625" customWidth="1"/>
    <col min="5" max="5" width="16.28515625" customWidth="1"/>
    <col min="6" max="6" width="16.28515625" hidden="1" customWidth="1"/>
  </cols>
  <sheetData>
    <row r="1" spans="1:12" x14ac:dyDescent="0.25">
      <c r="B1" s="224">
        <f>ОсновнаяИнформация_НаименованиеУчастника</f>
        <v>0</v>
      </c>
      <c r="C1" s="224"/>
      <c r="D1" s="224"/>
    </row>
    <row r="2" spans="1:12" ht="15.75" x14ac:dyDescent="0.25">
      <c r="A2" s="65"/>
      <c r="B2" s="225"/>
      <c r="C2" s="225"/>
      <c r="D2" s="32"/>
      <c r="E2" s="32"/>
      <c r="F2" s="32"/>
      <c r="G2" s="32"/>
      <c r="H2" s="66"/>
      <c r="I2" s="66"/>
      <c r="J2" s="66"/>
      <c r="K2" s="66"/>
      <c r="L2" s="66"/>
    </row>
    <row r="3" spans="1:12" ht="18" x14ac:dyDescent="0.25">
      <c r="A3" s="67"/>
      <c r="B3" s="68" t="s">
        <v>182</v>
      </c>
      <c r="C3" s="65"/>
      <c r="D3" s="34"/>
      <c r="E3" s="34"/>
      <c r="F3" s="34"/>
      <c r="G3" s="34"/>
      <c r="H3" s="33"/>
      <c r="I3" s="33"/>
      <c r="J3" s="33"/>
      <c r="K3" s="33"/>
      <c r="L3" s="33"/>
    </row>
    <row r="4" spans="1:12" ht="38.25" x14ac:dyDescent="0.25">
      <c r="A4" s="65"/>
      <c r="B4" s="69" t="s">
        <v>183</v>
      </c>
      <c r="C4" s="70" t="s">
        <v>184</v>
      </c>
      <c r="D4" s="70" t="s">
        <v>185</v>
      </c>
      <c r="E4" s="70" t="s">
        <v>186</v>
      </c>
      <c r="F4" s="71" t="s">
        <v>187</v>
      </c>
      <c r="G4" s="48"/>
    </row>
    <row r="5" spans="1:12" ht="229.5" x14ac:dyDescent="0.25">
      <c r="A5" s="72" t="s">
        <v>188</v>
      </c>
      <c r="B5" s="73">
        <v>1</v>
      </c>
      <c r="C5" s="74" t="s">
        <v>189</v>
      </c>
      <c r="D5" s="75" t="s">
        <v>190</v>
      </c>
      <c r="E5" s="75"/>
      <c r="F5" s="76" t="s">
        <v>191</v>
      </c>
      <c r="G5" s="48"/>
    </row>
    <row r="6" spans="1:12" ht="89.25" x14ac:dyDescent="0.25">
      <c r="A6" s="72" t="s">
        <v>192</v>
      </c>
      <c r="B6" s="73">
        <v>2</v>
      </c>
      <c r="C6" s="74" t="s">
        <v>193</v>
      </c>
      <c r="D6" s="75" t="s">
        <v>194</v>
      </c>
      <c r="E6" s="75"/>
      <c r="F6" s="77" t="s">
        <v>195</v>
      </c>
      <c r="G6" s="48"/>
    </row>
    <row r="7" spans="1:12" ht="63.75" x14ac:dyDescent="0.25">
      <c r="A7" s="72" t="s">
        <v>196</v>
      </c>
      <c r="B7" s="73">
        <v>3</v>
      </c>
      <c r="C7" s="74" t="s">
        <v>197</v>
      </c>
      <c r="D7" s="75" t="s">
        <v>198</v>
      </c>
      <c r="E7" s="75"/>
      <c r="F7" s="77" t="s">
        <v>195</v>
      </c>
      <c r="G7" s="48"/>
    </row>
    <row r="8" spans="1:12" ht="89.25" x14ac:dyDescent="0.25">
      <c r="A8" s="72" t="s">
        <v>199</v>
      </c>
      <c r="B8" s="73">
        <v>4</v>
      </c>
      <c r="C8" s="74" t="s">
        <v>200</v>
      </c>
      <c r="D8" s="75" t="s">
        <v>201</v>
      </c>
      <c r="E8" s="75"/>
      <c r="F8" s="77" t="s">
        <v>195</v>
      </c>
      <c r="G8" s="48"/>
    </row>
    <row r="9" spans="1:12" ht="76.5" x14ac:dyDescent="0.25">
      <c r="A9" s="72" t="s">
        <v>202</v>
      </c>
      <c r="B9" s="73">
        <v>5</v>
      </c>
      <c r="C9" s="74" t="s">
        <v>203</v>
      </c>
      <c r="D9" s="75" t="s">
        <v>204</v>
      </c>
      <c r="E9" s="75"/>
      <c r="F9" s="77" t="s">
        <v>195</v>
      </c>
      <c r="G9" s="48"/>
    </row>
    <row r="10" spans="1:12" ht="63.75" x14ac:dyDescent="0.25">
      <c r="A10" s="72" t="s">
        <v>205</v>
      </c>
      <c r="B10" s="73">
        <v>6</v>
      </c>
      <c r="C10" s="74" t="s">
        <v>206</v>
      </c>
      <c r="D10" s="75" t="s">
        <v>207</v>
      </c>
      <c r="E10" s="75"/>
      <c r="F10" s="77" t="s">
        <v>195</v>
      </c>
      <c r="G10" s="48"/>
    </row>
    <row r="11" spans="1:12" ht="102" x14ac:dyDescent="0.25">
      <c r="A11" s="72" t="s">
        <v>208</v>
      </c>
      <c r="B11" s="73">
        <v>7</v>
      </c>
      <c r="C11" s="74" t="s">
        <v>209</v>
      </c>
      <c r="D11" s="75"/>
      <c r="E11" s="75"/>
      <c r="F11" s="76" t="s">
        <v>210</v>
      </c>
      <c r="G11" s="48"/>
    </row>
    <row r="12" spans="1:12" ht="140.25" x14ac:dyDescent="0.25">
      <c r="A12" s="72" t="s">
        <v>211</v>
      </c>
      <c r="B12" s="73">
        <v>8</v>
      </c>
      <c r="C12" s="74" t="s">
        <v>212</v>
      </c>
      <c r="D12" s="75" t="s">
        <v>213</v>
      </c>
      <c r="E12" s="75"/>
      <c r="F12" s="77" t="s">
        <v>195</v>
      </c>
      <c r="G12" s="48"/>
    </row>
    <row r="13" spans="1:12" ht="140.25" x14ac:dyDescent="0.25">
      <c r="A13" s="72" t="s">
        <v>214</v>
      </c>
      <c r="B13" s="73">
        <v>9</v>
      </c>
      <c r="C13" s="74" t="s">
        <v>215</v>
      </c>
      <c r="D13" s="75"/>
      <c r="E13" s="78"/>
      <c r="F13" s="79" t="s">
        <v>216</v>
      </c>
      <c r="G13" s="48"/>
    </row>
    <row r="14" spans="1:12" ht="42.75" x14ac:dyDescent="0.25">
      <c r="A14" s="72" t="s">
        <v>217</v>
      </c>
      <c r="B14" s="73">
        <v>10</v>
      </c>
      <c r="C14" s="74" t="s">
        <v>218</v>
      </c>
      <c r="D14" s="75" t="s">
        <v>219</v>
      </c>
      <c r="E14" s="75"/>
      <c r="F14" s="76" t="s">
        <v>220</v>
      </c>
      <c r="G14" s="48"/>
    </row>
    <row r="15" spans="1:12" ht="153" x14ac:dyDescent="0.25">
      <c r="A15" s="72" t="s">
        <v>221</v>
      </c>
      <c r="B15" s="80">
        <v>11</v>
      </c>
      <c r="C15" s="74" t="s">
        <v>222</v>
      </c>
      <c r="D15" s="75" t="s">
        <v>223</v>
      </c>
      <c r="E15" s="75"/>
      <c r="F15" s="76" t="s">
        <v>224</v>
      </c>
      <c r="G15" s="48"/>
    </row>
    <row r="16" spans="1:12" ht="28.5" x14ac:dyDescent="0.25">
      <c r="A16" s="72" t="s">
        <v>225</v>
      </c>
      <c r="B16" s="81">
        <v>12</v>
      </c>
      <c r="C16" s="74" t="s">
        <v>226</v>
      </c>
      <c r="D16" s="75" t="s">
        <v>227</v>
      </c>
      <c r="E16" s="82"/>
      <c r="F16" s="83" t="s">
        <v>228</v>
      </c>
      <c r="G16" s="48"/>
    </row>
    <row r="17" spans="1:7" ht="28.5" x14ac:dyDescent="0.25">
      <c r="A17" s="72" t="s">
        <v>225</v>
      </c>
      <c r="B17" s="81">
        <v>13</v>
      </c>
      <c r="C17" s="74" t="s">
        <v>229</v>
      </c>
      <c r="D17" s="75" t="s">
        <v>230</v>
      </c>
      <c r="E17" s="82"/>
      <c r="F17" s="83" t="s">
        <v>231</v>
      </c>
      <c r="G17" s="48"/>
    </row>
    <row r="18" spans="1:7" ht="63.75" x14ac:dyDescent="0.25">
      <c r="A18" s="72" t="s">
        <v>232</v>
      </c>
      <c r="B18" s="73">
        <v>14</v>
      </c>
      <c r="C18" s="84" t="s">
        <v>233</v>
      </c>
      <c r="D18" s="75" t="s">
        <v>234</v>
      </c>
      <c r="E18" s="75"/>
      <c r="F18" s="76" t="s">
        <v>235</v>
      </c>
      <c r="G18" s="48"/>
    </row>
    <row r="19" spans="1:7" ht="57" x14ac:dyDescent="0.25">
      <c r="A19" s="72" t="s">
        <v>236</v>
      </c>
      <c r="B19" s="80">
        <v>15</v>
      </c>
      <c r="C19" s="85" t="s">
        <v>237</v>
      </c>
      <c r="D19" s="75" t="s">
        <v>238</v>
      </c>
      <c r="E19" s="78"/>
      <c r="F19" s="79" t="s">
        <v>216</v>
      </c>
      <c r="G19" s="48"/>
    </row>
    <row r="20" spans="1:7" ht="178.5" x14ac:dyDescent="0.25">
      <c r="A20" s="72" t="s">
        <v>239</v>
      </c>
      <c r="B20" s="80">
        <v>16</v>
      </c>
      <c r="C20" s="86" t="s">
        <v>240</v>
      </c>
      <c r="D20" s="75" t="s">
        <v>241</v>
      </c>
      <c r="E20" s="78"/>
      <c r="F20" s="79" t="s">
        <v>242</v>
      </c>
      <c r="G20" s="48"/>
    </row>
    <row r="21" spans="1:7" ht="28.5" x14ac:dyDescent="0.25">
      <c r="A21" s="72" t="s">
        <v>243</v>
      </c>
      <c r="B21" s="73">
        <v>17</v>
      </c>
      <c r="C21" s="84" t="s">
        <v>244</v>
      </c>
      <c r="D21" s="75"/>
      <c r="E21" s="75"/>
      <c r="F21" s="76" t="s">
        <v>245</v>
      </c>
      <c r="G21" s="48"/>
    </row>
    <row r="22" spans="1:7" ht="57" x14ac:dyDescent="0.25">
      <c r="A22" s="72" t="s">
        <v>246</v>
      </c>
      <c r="B22" s="73">
        <v>18</v>
      </c>
      <c r="C22" s="84" t="s">
        <v>247</v>
      </c>
      <c r="D22" s="75" t="s">
        <v>248</v>
      </c>
      <c r="E22" s="75"/>
      <c r="F22" s="76" t="s">
        <v>191</v>
      </c>
      <c r="G22" s="48"/>
    </row>
  </sheetData>
  <mergeCells count="2">
    <mergeCell ref="B1:D1"/>
    <mergeCell ref="B2:C2"/>
  </mergeCells>
  <conditionalFormatting sqref="B2:C2">
    <cfRule type="expression" dxfId="98" priority="1">
      <formula>AND(CELL("защита", B2)=0, NOT(ISBLANK(B2)))</formula>
    </cfRule>
    <cfRule type="expression" dxfId="97" priority="2">
      <formula>AND(CELL("защита", B2)=0, ISBLANK(B2))</formula>
    </cfRule>
    <cfRule type="expression" dxfId="96" priority="3">
      <formula>CELL("защита", B2)=0</formula>
    </cfRule>
  </conditionalFormatting>
  <conditionalFormatting sqref="A2:F22">
    <cfRule type="expression" dxfId="95" priority="4">
      <formula>AND(CELL("защита", A2)=0, ISBLANK(A2))</formula>
    </cfRule>
    <cfRule type="expression" dxfId="94" priority="5">
      <formula>AND(CELL("защита", A2)=0, NOT(ISBLANK(A2)))</formula>
    </cfRule>
  </conditionalFormatting>
  <dataValidations count="6">
    <dataValidation allowBlank="1" showInputMessage="1" showErrorMessage="1" prompt="Укажите также другие документы, если они требуются документацией о закупке" sqref="D16:D17" xr:uid="{00000000-0002-0000-0600-000000000000}"/>
    <dataValidation type="list" allowBlank="1" showInputMessage="1" showErrorMessage="1" sqref="E5:E22" xr:uid="{00000000-0002-0000-0600-000001000000}">
      <formula1>"Соответствует, Не соответствует, Не требуется заказчиком, Не должно требоваться"</formula1>
    </dataValidation>
    <dataValidation allowBlank="1" showInputMessage="1" showErrorMessage="1" prompt="При наличии — укажите здесь полное наименование документа" sqref="D21:D22 D19" xr:uid="{00000000-0002-0000-0600-000002000000}"/>
    <dataValidation allowBlank="1" showInputMessage="1" showErrorMessage="1" prompt="Документ требуется, если участник закупки не является обладателем исключительного права" sqref="F13" xr:uid="{00000000-0002-0000-0600-000003000000}"/>
    <dataValidation type="list" allowBlank="1" showInputMessage="1" showErrorMessage="1" sqref="D11" xr:uid="{00000000-0002-0000-0600-000004000000}">
      <formula1>INDIRECT("НалоговыеСправки[Налоговая справка]")</formula1>
    </dataValidation>
    <dataValidation allowBlank="1" showInputMessage="1" showErrorMessage="1" prompt="Укажите документ или сведения._x000a_Если это не требуется — укажите «Не требуется»." sqref="D13" xr:uid="{00000000-0002-0000-0600-000005000000}"/>
  </dataValidations>
  <hyperlinks>
    <hyperlink ref="F5" r:id="rId1" xr:uid="{00000000-0004-0000-0600-000000000000}"/>
    <hyperlink ref="F11" r:id="rId2" xr:uid="{00000000-0004-0000-0600-000001000000}"/>
    <hyperlink ref="F15" r:id="rId3" xr:uid="{00000000-0004-0000-0600-000002000000}"/>
    <hyperlink ref="F18" r:id="rId4" xr:uid="{00000000-0004-0000-0600-000003000000}"/>
    <hyperlink ref="F20" r:id="rId5" xr:uid="{00000000-0004-0000-0600-000004000000}"/>
    <hyperlink ref="F14" r:id="rId6" xr:uid="{00000000-0004-0000-0600-000005000000}"/>
    <hyperlink ref="F19" r:id="rId7" xr:uid="{00000000-0004-0000-0600-000006000000}"/>
    <hyperlink ref="F13" r:id="rId8" xr:uid="{00000000-0004-0000-0600-000007000000}"/>
    <hyperlink ref="F22" r:id="rId9" xr:uid="{00000000-0004-0000-0600-000008000000}"/>
    <hyperlink ref="F21" r:id="rId10" xr:uid="{00000000-0004-0000-0600-000009000000}"/>
    <hyperlink ref="F16" r:id="rId11" xr:uid="{00000000-0004-0000-0600-00000A000000}"/>
    <hyperlink ref="F17" r:id="rId12" xr:uid="{00000000-0004-0000-0600-00000B000000}"/>
  </hyperlinks>
  <pageMargins left="0.7" right="0.7" top="0.75" bottom="0.75" header="0.3" footer="0.3"/>
  <tableParts count="1">
    <tablePart r:id="rId1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1"/>
  <sheetViews>
    <sheetView workbookViewId="0">
      <selection activeCell="L27" sqref="L27"/>
    </sheetView>
  </sheetViews>
  <sheetFormatPr defaultRowHeight="15" x14ac:dyDescent="0.25"/>
  <cols>
    <col min="2" max="2" width="7.140625" customWidth="1"/>
    <col min="3" max="3" width="17.42578125" customWidth="1"/>
    <col min="4" max="4" width="14.28515625" customWidth="1"/>
    <col min="5" max="5" width="18.5703125" customWidth="1"/>
    <col min="6" max="6" width="11.42578125" customWidth="1"/>
    <col min="7" max="7" width="15" customWidth="1"/>
    <col min="8" max="8" width="12.42578125" customWidth="1"/>
    <col min="9" max="9" width="13.85546875" customWidth="1"/>
    <col min="10" max="10" width="19.5703125" customWidth="1"/>
  </cols>
  <sheetData>
    <row r="1" spans="1:11" x14ac:dyDescent="0.25">
      <c r="B1" s="224">
        <f>ОсновнаяИнформация_НаименованиеУчастника</f>
        <v>0</v>
      </c>
      <c r="C1" s="224"/>
      <c r="D1" s="224"/>
      <c r="E1" s="224"/>
      <c r="F1" s="224"/>
      <c r="G1" s="224"/>
      <c r="H1" s="224"/>
      <c r="I1" s="224"/>
      <c r="J1" s="224"/>
    </row>
    <row r="2" spans="1:11" ht="25.15" customHeight="1" x14ac:dyDescent="0.25">
      <c r="A2" s="48"/>
      <c r="B2" s="2"/>
      <c r="C2" s="2"/>
      <c r="D2" s="32"/>
      <c r="E2" s="32"/>
      <c r="F2" s="32"/>
      <c r="G2" s="32"/>
      <c r="H2" s="32"/>
      <c r="I2" s="32"/>
      <c r="J2" s="32"/>
      <c r="K2" s="48"/>
    </row>
    <row r="3" spans="1:11" ht="18" x14ac:dyDescent="0.25">
      <c r="A3" s="34"/>
      <c r="B3" s="88" t="s">
        <v>249</v>
      </c>
      <c r="C3" s="89"/>
      <c r="D3" s="89"/>
      <c r="E3" s="89"/>
      <c r="F3" s="89"/>
      <c r="G3" s="89"/>
      <c r="H3" s="89"/>
      <c r="I3" s="89"/>
      <c r="J3" s="89"/>
      <c r="K3" s="48"/>
    </row>
    <row r="4" spans="1:11" ht="27" customHeight="1" x14ac:dyDescent="0.25">
      <c r="A4" s="226" t="s">
        <v>250</v>
      </c>
      <c r="B4" s="227" t="s">
        <v>183</v>
      </c>
      <c r="C4" s="227" t="s">
        <v>251</v>
      </c>
      <c r="D4" s="227" t="s">
        <v>252</v>
      </c>
      <c r="E4" s="227" t="s">
        <v>253</v>
      </c>
      <c r="F4" s="227"/>
      <c r="G4" s="227"/>
      <c r="H4" s="228" t="s">
        <v>254</v>
      </c>
      <c r="I4" s="228" t="s">
        <v>28</v>
      </c>
      <c r="J4" s="228" t="s">
        <v>255</v>
      </c>
      <c r="K4" s="48"/>
    </row>
    <row r="5" spans="1:11" ht="25.5" x14ac:dyDescent="0.25">
      <c r="A5" s="226"/>
      <c r="B5" s="227"/>
      <c r="C5" s="227"/>
      <c r="D5" s="227"/>
      <c r="E5" s="90" t="s">
        <v>256</v>
      </c>
      <c r="F5" s="90" t="s">
        <v>257</v>
      </c>
      <c r="G5" s="90" t="s">
        <v>258</v>
      </c>
      <c r="H5" s="229"/>
      <c r="I5" s="229"/>
      <c r="J5" s="229"/>
      <c r="K5" s="48"/>
    </row>
    <row r="6" spans="1:11" ht="15" customHeight="1" x14ac:dyDescent="0.25">
      <c r="A6" s="91"/>
      <c r="B6" s="92" t="s">
        <v>259</v>
      </c>
      <c r="C6" s="92" t="s">
        <v>260</v>
      </c>
      <c r="D6" s="92" t="s">
        <v>261</v>
      </c>
      <c r="E6" s="92" t="s">
        <v>262</v>
      </c>
      <c r="F6" s="92" t="s">
        <v>263</v>
      </c>
      <c r="G6" s="92" t="s">
        <v>264</v>
      </c>
      <c r="H6" s="92" t="s">
        <v>265</v>
      </c>
      <c r="I6" s="92" t="s">
        <v>266</v>
      </c>
      <c r="J6" s="92" t="s">
        <v>267</v>
      </c>
      <c r="K6" s="48"/>
    </row>
    <row r="7" spans="1:11" s="96" customFormat="1" ht="38.25" x14ac:dyDescent="0.25">
      <c r="A7" s="93"/>
      <c r="B7" s="94" t="s">
        <v>268</v>
      </c>
      <c r="C7" s="75" t="s">
        <v>269</v>
      </c>
      <c r="D7" s="75"/>
      <c r="E7" s="75"/>
      <c r="F7" s="95"/>
      <c r="G7" s="75"/>
      <c r="H7" s="75"/>
      <c r="I7" s="75"/>
      <c r="J7" s="95"/>
      <c r="K7" s="93"/>
    </row>
    <row r="8" spans="1:11" s="96" customFormat="1" ht="19.5" customHeight="1" x14ac:dyDescent="0.25">
      <c r="A8" s="93"/>
      <c r="B8" s="94" t="s">
        <v>270</v>
      </c>
      <c r="C8" s="75"/>
      <c r="D8" s="75"/>
      <c r="E8" s="75"/>
      <c r="F8" s="95"/>
      <c r="G8" s="75"/>
      <c r="H8" s="75"/>
      <c r="I8" s="75"/>
      <c r="J8" s="95"/>
      <c r="K8" s="93"/>
    </row>
    <row r="9" spans="1:11" s="96" customFormat="1" ht="19.5" customHeight="1" x14ac:dyDescent="0.25">
      <c r="A9" s="93"/>
      <c r="B9" s="94" t="s">
        <v>271</v>
      </c>
      <c r="C9" s="75"/>
      <c r="D9" s="75"/>
      <c r="E9" s="75"/>
      <c r="F9" s="95"/>
      <c r="G9" s="75"/>
      <c r="H9" s="75"/>
      <c r="I9" s="75"/>
      <c r="J9" s="95"/>
      <c r="K9" s="93"/>
    </row>
    <row r="10" spans="1:11" s="96" customFormat="1" ht="19.5" customHeight="1" x14ac:dyDescent="0.25">
      <c r="A10" s="93"/>
      <c r="B10" s="97" t="s">
        <v>272</v>
      </c>
      <c r="C10" s="75"/>
      <c r="D10" s="75"/>
      <c r="E10" s="75"/>
      <c r="F10" s="95"/>
      <c r="G10" s="75"/>
      <c r="H10" s="75"/>
      <c r="I10" s="75"/>
      <c r="J10" s="95"/>
      <c r="K10" s="93"/>
    </row>
    <row r="11" spans="1:11" s="96" customFormat="1" ht="38.25" x14ac:dyDescent="0.25">
      <c r="A11" s="93"/>
      <c r="B11" s="94" t="s">
        <v>268</v>
      </c>
      <c r="C11" s="75" t="s">
        <v>273</v>
      </c>
      <c r="D11" s="75"/>
      <c r="E11" s="75"/>
      <c r="F11" s="95"/>
      <c r="G11" s="75"/>
      <c r="H11" s="75"/>
      <c r="I11" s="75"/>
      <c r="J11" s="95"/>
      <c r="K11" s="93"/>
    </row>
    <row r="12" spans="1:11" s="96" customFormat="1" ht="19.5" customHeight="1" x14ac:dyDescent="0.25">
      <c r="A12" s="93"/>
      <c r="B12" s="94" t="s">
        <v>270</v>
      </c>
      <c r="C12" s="75"/>
      <c r="D12" s="75"/>
      <c r="E12" s="75"/>
      <c r="F12" s="95"/>
      <c r="G12" s="75"/>
      <c r="H12" s="75"/>
      <c r="I12" s="75"/>
      <c r="J12" s="95"/>
      <c r="K12" s="93"/>
    </row>
    <row r="13" spans="1:11" s="96" customFormat="1" ht="19.5" customHeight="1" x14ac:dyDescent="0.25">
      <c r="A13" s="93"/>
      <c r="B13" s="94" t="s">
        <v>271</v>
      </c>
      <c r="C13" s="75"/>
      <c r="D13" s="75"/>
      <c r="E13" s="75"/>
      <c r="F13" s="95"/>
      <c r="G13" s="75"/>
      <c r="H13" s="75"/>
      <c r="I13" s="75"/>
      <c r="J13" s="95"/>
      <c r="K13" s="93"/>
    </row>
    <row r="14" spans="1:11" s="96" customFormat="1" ht="19.5" customHeight="1" x14ac:dyDescent="0.25">
      <c r="A14" s="93"/>
      <c r="B14" s="97" t="s">
        <v>272</v>
      </c>
      <c r="C14" s="75"/>
      <c r="D14" s="75"/>
      <c r="E14" s="75"/>
      <c r="F14" s="95"/>
      <c r="G14" s="75"/>
      <c r="H14" s="75"/>
      <c r="I14" s="75"/>
      <c r="J14" s="95"/>
      <c r="K14" s="93"/>
    </row>
    <row r="15" spans="1:11" s="96" customFormat="1" ht="19.5" customHeight="1" x14ac:dyDescent="0.25">
      <c r="A15" s="93"/>
      <c r="B15" s="94" t="s">
        <v>268</v>
      </c>
      <c r="C15" s="75" t="s">
        <v>274</v>
      </c>
      <c r="D15" s="75"/>
      <c r="E15" s="75"/>
      <c r="F15" s="95"/>
      <c r="G15" s="75"/>
      <c r="H15" s="75"/>
      <c r="I15" s="75"/>
      <c r="J15" s="95"/>
      <c r="K15" s="93"/>
    </row>
    <row r="16" spans="1:11" s="96" customFormat="1" ht="19.5" customHeight="1" x14ac:dyDescent="0.25">
      <c r="A16" s="93"/>
      <c r="B16" s="94" t="s">
        <v>270</v>
      </c>
      <c r="C16" s="75"/>
      <c r="D16" s="75"/>
      <c r="E16" s="75"/>
      <c r="F16" s="95"/>
      <c r="G16" s="75"/>
      <c r="H16" s="75"/>
      <c r="I16" s="75"/>
      <c r="J16" s="95"/>
      <c r="K16" s="93"/>
    </row>
    <row r="17" spans="1:11" s="96" customFormat="1" ht="19.5" customHeight="1" x14ac:dyDescent="0.25">
      <c r="A17" s="93"/>
      <c r="B17" s="94" t="s">
        <v>271</v>
      </c>
      <c r="C17" s="75"/>
      <c r="D17" s="75"/>
      <c r="E17" s="75"/>
      <c r="F17" s="95"/>
      <c r="G17" s="75"/>
      <c r="H17" s="75"/>
      <c r="I17" s="75"/>
      <c r="J17" s="95"/>
      <c r="K17" s="93"/>
    </row>
    <row r="18" spans="1:11" s="96" customFormat="1" ht="19.5" customHeight="1" x14ac:dyDescent="0.25">
      <c r="A18" s="93"/>
      <c r="B18" s="97" t="s">
        <v>272</v>
      </c>
      <c r="C18" s="75"/>
      <c r="D18" s="75"/>
      <c r="E18" s="75"/>
      <c r="F18" s="95"/>
      <c r="G18" s="75"/>
      <c r="H18" s="75"/>
      <c r="I18" s="75"/>
      <c r="J18" s="95"/>
      <c r="K18" s="93"/>
    </row>
    <row r="19" spans="1:11" s="96" customFormat="1" x14ac:dyDescent="0.25">
      <c r="A19" s="93"/>
      <c r="B19" s="93"/>
      <c r="C19" s="93"/>
      <c r="D19" s="93"/>
      <c r="E19" s="93"/>
      <c r="F19" s="93"/>
      <c r="G19" s="93"/>
      <c r="H19" s="93"/>
      <c r="I19" s="93"/>
      <c r="J19" s="93"/>
      <c r="K19" s="93"/>
    </row>
    <row r="20" spans="1:11" s="96" customFormat="1" x14ac:dyDescent="0.25">
      <c r="A20" s="93"/>
      <c r="B20" s="93"/>
      <c r="C20" s="93"/>
      <c r="D20" s="93"/>
      <c r="E20" s="93"/>
      <c r="F20" s="93"/>
      <c r="G20" s="93"/>
      <c r="H20" s="93"/>
      <c r="I20" s="93"/>
      <c r="J20" s="93"/>
      <c r="K20" s="93"/>
    </row>
    <row r="21" spans="1:11" s="96" customFormat="1" x14ac:dyDescent="0.25">
      <c r="A21" s="93"/>
      <c r="B21" s="93"/>
      <c r="C21" s="93"/>
      <c r="D21" s="93"/>
      <c r="E21" s="93"/>
      <c r="F21" s="93"/>
      <c r="G21" s="93"/>
      <c r="H21" s="93"/>
      <c r="I21" s="93"/>
      <c r="J21" s="93"/>
      <c r="K21" s="93"/>
    </row>
    <row r="22" spans="1:11" s="96" customFormat="1" x14ac:dyDescent="0.25">
      <c r="A22" s="93"/>
      <c r="B22" s="93"/>
      <c r="C22" s="93"/>
      <c r="D22" s="93"/>
      <c r="E22" s="93"/>
      <c r="F22" s="93"/>
      <c r="G22" s="93"/>
      <c r="H22" s="93"/>
      <c r="I22" s="93"/>
      <c r="J22" s="93"/>
      <c r="K22" s="93"/>
    </row>
    <row r="23" spans="1:11" s="96" customFormat="1" x14ac:dyDescent="0.25">
      <c r="A23" s="93"/>
      <c r="B23" s="93"/>
      <c r="C23" s="93"/>
      <c r="D23" s="93"/>
      <c r="E23" s="93"/>
      <c r="F23" s="93"/>
      <c r="G23" s="93"/>
      <c r="H23" s="93"/>
      <c r="I23" s="93"/>
      <c r="J23" s="93"/>
      <c r="K23" s="93"/>
    </row>
    <row r="24" spans="1:11" s="96" customFormat="1" x14ac:dyDescent="0.25">
      <c r="A24" s="93"/>
      <c r="B24" s="93"/>
      <c r="C24" s="93"/>
      <c r="D24" s="93"/>
      <c r="E24" s="93"/>
      <c r="F24" s="93"/>
      <c r="G24" s="93"/>
      <c r="H24" s="93"/>
      <c r="I24" s="93"/>
      <c r="J24" s="93"/>
      <c r="K24" s="93"/>
    </row>
    <row r="25" spans="1:11" s="96" customFormat="1" x14ac:dyDescent="0.25">
      <c r="A25" s="93"/>
      <c r="B25" s="93"/>
      <c r="C25" s="93"/>
      <c r="D25" s="93"/>
      <c r="E25" s="93"/>
      <c r="F25" s="93"/>
      <c r="G25" s="93"/>
      <c r="H25" s="93"/>
      <c r="I25" s="93"/>
      <c r="J25" s="93"/>
      <c r="K25" s="93"/>
    </row>
    <row r="26" spans="1:11" s="96" customFormat="1" x14ac:dyDescent="0.25">
      <c r="A26" s="93"/>
      <c r="B26" s="93"/>
      <c r="C26" s="93"/>
      <c r="D26" s="93"/>
      <c r="E26" s="93"/>
      <c r="F26" s="93"/>
      <c r="G26" s="93"/>
      <c r="H26" s="93"/>
      <c r="I26" s="93"/>
      <c r="J26" s="93"/>
      <c r="K26" s="93"/>
    </row>
    <row r="27" spans="1:11" s="96" customFormat="1" x14ac:dyDescent="0.25">
      <c r="A27" s="93"/>
      <c r="B27" s="93"/>
      <c r="C27" s="93"/>
      <c r="D27" s="93"/>
      <c r="E27" s="93"/>
      <c r="F27" s="93"/>
      <c r="G27" s="93"/>
      <c r="H27" s="93"/>
      <c r="I27" s="93"/>
      <c r="J27" s="93"/>
      <c r="K27" s="93"/>
    </row>
    <row r="28" spans="1:11" s="96" customFormat="1" x14ac:dyDescent="0.25">
      <c r="A28" s="93"/>
      <c r="B28" s="93"/>
      <c r="C28" s="93"/>
      <c r="D28" s="93"/>
      <c r="E28" s="93"/>
      <c r="F28" s="93"/>
      <c r="G28" s="93"/>
      <c r="H28" s="93"/>
      <c r="I28" s="93"/>
      <c r="J28" s="93"/>
      <c r="K28" s="93"/>
    </row>
    <row r="29" spans="1:11" s="96" customFormat="1" x14ac:dyDescent="0.25"/>
    <row r="30" spans="1:11" s="96" customFormat="1" x14ac:dyDescent="0.25"/>
    <row r="31" spans="1:11" s="96" customFormat="1" x14ac:dyDescent="0.25"/>
  </sheetData>
  <mergeCells count="9">
    <mergeCell ref="B1:J1"/>
    <mergeCell ref="A4:A5"/>
    <mergeCell ref="B4:B5"/>
    <mergeCell ref="C4:C5"/>
    <mergeCell ref="D4:D5"/>
    <mergeCell ref="E4:G4"/>
    <mergeCell ref="H4:H5"/>
    <mergeCell ref="I4:I5"/>
    <mergeCell ref="J4:J5"/>
  </mergeCells>
  <conditionalFormatting sqref="A2:J18">
    <cfRule type="expression" dxfId="84" priority="1">
      <formula>AND(CELL("защита", A2)=0, NOT(ISBLANK(A2)))</formula>
    </cfRule>
    <cfRule type="expression" dxfId="83" priority="2">
      <formula>AND(CELL("защита", A2)=0, ISBLANK(A2))</formula>
    </cfRule>
    <cfRule type="expression" dxfId="82" priority="3">
      <formula>CELL("защита", A2)=0</formula>
    </cfRule>
  </conditionalFormatting>
  <dataValidations count="3">
    <dataValidation type="whole" operator="greaterThanOrEqual" allowBlank="1" showInputMessage="1" showErrorMessage="1" prompt="Только целое число &gt; 1920" sqref="F7:F18" xr:uid="{00000000-0002-0000-0700-000000000000}">
      <formula1>1920</formula1>
    </dataValidation>
    <dataValidation type="whole" operator="greaterThan" allowBlank="1" showInputMessage="1" showErrorMessage="1" prompt="Только целое число &gt; 0" sqref="J7:J18" xr:uid="{00000000-0002-0000-0700-000001000000}">
      <formula1>0</formula1>
    </dataValidation>
    <dataValidation type="list" allowBlank="1" showInputMessage="1" showErrorMessage="1" sqref="C7:C18" xr:uid="{00000000-0002-0000-0700-000002000000}">
      <formula1>INDIRECT("КатегорииСпециалистов[Категория специалиста]")</formula1>
    </dataValidation>
  </dataValidations>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20"/>
  <sheetViews>
    <sheetView workbookViewId="0">
      <selection activeCell="I27" sqref="I27"/>
    </sheetView>
  </sheetViews>
  <sheetFormatPr defaultRowHeight="15" x14ac:dyDescent="0.25"/>
  <cols>
    <col min="2" max="2" width="7.5703125" customWidth="1"/>
    <col min="3" max="3" width="13.5703125" customWidth="1"/>
    <col min="4" max="4" width="17.28515625" customWidth="1"/>
    <col min="5" max="5" width="28.28515625" customWidth="1"/>
    <col min="6" max="6" width="26.7109375" customWidth="1"/>
    <col min="7" max="7" width="14.85546875" customWidth="1"/>
    <col min="8" max="8" width="15.140625" customWidth="1"/>
  </cols>
  <sheetData>
    <row r="1" spans="1:10" x14ac:dyDescent="0.25">
      <c r="B1" s="224">
        <f>ОсновнаяИнформация_НаименованиеУчастника</f>
        <v>0</v>
      </c>
      <c r="C1" s="224"/>
      <c r="D1" s="224"/>
      <c r="E1" s="224"/>
      <c r="F1" s="224"/>
      <c r="G1" s="224"/>
      <c r="H1" s="224"/>
      <c r="I1" s="224"/>
      <c r="J1" s="224"/>
    </row>
    <row r="2" spans="1:10" ht="25.15" customHeight="1" x14ac:dyDescent="0.25">
      <c r="A2" s="48"/>
      <c r="B2" s="168"/>
      <c r="C2" s="48"/>
      <c r="D2" s="48"/>
      <c r="E2" s="48"/>
      <c r="F2" s="48"/>
      <c r="G2" s="48"/>
      <c r="H2" s="48"/>
      <c r="I2" s="48"/>
    </row>
    <row r="3" spans="1:10" ht="18" x14ac:dyDescent="0.25">
      <c r="A3" s="34"/>
      <c r="B3" s="167" t="s">
        <v>362</v>
      </c>
      <c r="C3" s="48"/>
      <c r="D3" s="48"/>
      <c r="E3" s="48"/>
      <c r="F3" s="48"/>
      <c r="G3" s="48"/>
      <c r="H3" s="48"/>
      <c r="I3" s="48"/>
    </row>
    <row r="4" spans="1:10" ht="27" customHeight="1" x14ac:dyDescent="0.25">
      <c r="A4" s="49" t="s">
        <v>363</v>
      </c>
      <c r="B4" s="90" t="s">
        <v>183</v>
      </c>
      <c r="C4" s="90" t="s">
        <v>286</v>
      </c>
      <c r="D4" s="171" t="s">
        <v>4</v>
      </c>
      <c r="E4" s="90" t="s">
        <v>364</v>
      </c>
      <c r="F4" s="90" t="s">
        <v>365</v>
      </c>
      <c r="G4" s="90" t="s">
        <v>366</v>
      </c>
      <c r="H4" s="90" t="s">
        <v>367</v>
      </c>
      <c r="I4" s="48"/>
    </row>
    <row r="5" spans="1:10" x14ac:dyDescent="0.25">
      <c r="A5" s="48"/>
      <c r="B5" s="92" t="s">
        <v>259</v>
      </c>
      <c r="C5" s="92" t="s">
        <v>260</v>
      </c>
      <c r="D5" s="92" t="s">
        <v>261</v>
      </c>
      <c r="E5" s="92" t="s">
        <v>262</v>
      </c>
      <c r="F5" s="92" t="s">
        <v>263</v>
      </c>
      <c r="G5" s="92" t="s">
        <v>264</v>
      </c>
      <c r="H5" s="92" t="s">
        <v>265</v>
      </c>
      <c r="I5" s="48"/>
    </row>
    <row r="6" spans="1:10" s="96" customFormat="1" x14ac:dyDescent="0.25">
      <c r="A6" s="93"/>
      <c r="B6" s="172">
        <f ca="1">IF(ISNUMBER(OFFSET(B6,-1,0)), OFFSET(B6,-1,0)+1, 1)</f>
        <v>1</v>
      </c>
      <c r="C6" s="173"/>
      <c r="D6" s="173"/>
      <c r="E6" s="173"/>
      <c r="F6" s="173"/>
      <c r="G6" s="173"/>
      <c r="H6" s="174"/>
      <c r="I6" s="93"/>
    </row>
    <row r="7" spans="1:10" s="96" customFormat="1" x14ac:dyDescent="0.25">
      <c r="A7" s="93"/>
      <c r="B7" s="172">
        <f ca="1">IF(ISNUMBER(OFFSET(B7,-1,0)), OFFSET(B7,-1,0)+1, 1)</f>
        <v>2</v>
      </c>
      <c r="C7" s="173"/>
      <c r="D7" s="173"/>
      <c r="E7" s="173"/>
      <c r="F7" s="173"/>
      <c r="G7" s="173"/>
      <c r="H7" s="174"/>
      <c r="I7" s="93"/>
    </row>
    <row r="8" spans="1:10" s="96" customFormat="1" ht="19.5" customHeight="1" x14ac:dyDescent="0.25">
      <c r="A8" s="93"/>
      <c r="B8" s="175">
        <f ca="1">IF(ISNUMBER(OFFSET(B8,-1,0)), OFFSET(B8,-1,0)+1, 1)</f>
        <v>3</v>
      </c>
      <c r="C8" s="176"/>
      <c r="D8" s="176"/>
      <c r="E8" s="176"/>
      <c r="F8" s="176"/>
      <c r="G8" s="176"/>
      <c r="H8" s="177"/>
      <c r="I8" s="93"/>
    </row>
    <row r="9" spans="1:10" ht="19.5" customHeight="1" x14ac:dyDescent="0.25">
      <c r="A9" s="48"/>
      <c r="B9" s="48"/>
      <c r="C9" s="48"/>
      <c r="D9" s="48"/>
      <c r="E9" s="48"/>
      <c r="F9" s="48"/>
      <c r="G9" s="48"/>
      <c r="H9" s="48"/>
      <c r="I9" s="48"/>
    </row>
    <row r="10" spans="1:10" ht="19.5" customHeight="1" x14ac:dyDescent="0.25">
      <c r="A10" s="48"/>
      <c r="B10" s="48"/>
      <c r="C10" s="48"/>
      <c r="D10" s="48"/>
      <c r="E10" s="48"/>
      <c r="F10" s="48"/>
      <c r="G10" s="48"/>
      <c r="H10" s="48"/>
      <c r="I10" s="48"/>
    </row>
    <row r="11" spans="1:10" x14ac:dyDescent="0.25">
      <c r="A11" s="48"/>
      <c r="B11" s="48"/>
      <c r="C11" s="48"/>
      <c r="D11" s="48"/>
      <c r="E11" s="48"/>
      <c r="F11" s="48"/>
      <c r="G11" s="48"/>
      <c r="H11" s="48"/>
      <c r="I11" s="48"/>
    </row>
    <row r="12" spans="1:10" ht="19.5" customHeight="1" x14ac:dyDescent="0.25">
      <c r="A12" s="48"/>
      <c r="B12" s="48"/>
      <c r="C12" s="48"/>
      <c r="D12" s="48"/>
      <c r="E12" s="48"/>
      <c r="F12" s="48"/>
      <c r="G12" s="48"/>
      <c r="H12" s="48"/>
      <c r="I12" s="48"/>
    </row>
    <row r="13" spans="1:10" ht="19.5" customHeight="1" x14ac:dyDescent="0.25">
      <c r="A13" s="48"/>
      <c r="B13" s="48"/>
      <c r="C13" s="48"/>
      <c r="D13" s="48"/>
      <c r="E13" s="48"/>
      <c r="F13" s="48"/>
      <c r="G13" s="48"/>
      <c r="H13" s="48"/>
      <c r="I13" s="48"/>
    </row>
    <row r="14" spans="1:10" ht="19.5" customHeight="1" x14ac:dyDescent="0.25">
      <c r="A14" s="48"/>
      <c r="B14" s="48"/>
      <c r="C14" s="48"/>
      <c r="D14" s="48"/>
      <c r="E14" s="48"/>
      <c r="F14" s="48"/>
      <c r="G14" s="48"/>
      <c r="H14" s="48"/>
      <c r="I14" s="48"/>
    </row>
    <row r="15" spans="1:10" ht="19.5" customHeight="1" x14ac:dyDescent="0.25">
      <c r="A15" s="48"/>
      <c r="B15" s="48"/>
      <c r="C15" s="48"/>
      <c r="D15" s="48"/>
      <c r="E15" s="48"/>
      <c r="F15" s="48"/>
      <c r="G15" s="48"/>
      <c r="H15" s="48"/>
      <c r="I15" s="48"/>
    </row>
    <row r="16" spans="1:10" ht="19.5" customHeight="1" x14ac:dyDescent="0.25">
      <c r="A16" s="48"/>
      <c r="B16" s="48"/>
      <c r="C16" s="48"/>
      <c r="D16" s="48"/>
      <c r="E16" s="48"/>
      <c r="F16" s="48"/>
      <c r="G16" s="48"/>
      <c r="H16" s="48"/>
      <c r="I16" s="48"/>
    </row>
    <row r="17" spans="1:9" ht="19.5" customHeight="1" x14ac:dyDescent="0.25">
      <c r="A17" s="48"/>
      <c r="B17" s="48"/>
      <c r="C17" s="48"/>
      <c r="D17" s="48"/>
      <c r="E17" s="48"/>
      <c r="F17" s="48"/>
      <c r="G17" s="48"/>
      <c r="H17" s="48"/>
      <c r="I17" s="48"/>
    </row>
    <row r="18" spans="1:9" ht="19.5" customHeight="1" x14ac:dyDescent="0.25">
      <c r="A18" s="48"/>
      <c r="B18" s="48"/>
      <c r="C18" s="48"/>
      <c r="D18" s="48"/>
      <c r="E18" s="48"/>
      <c r="F18" s="48"/>
      <c r="G18" s="48"/>
      <c r="H18" s="48"/>
      <c r="I18" s="48"/>
    </row>
    <row r="19" spans="1:9" x14ac:dyDescent="0.25">
      <c r="A19" s="48"/>
      <c r="B19" s="48"/>
      <c r="C19" s="48"/>
      <c r="D19" s="48"/>
      <c r="E19" s="48"/>
      <c r="F19" s="48"/>
      <c r="G19" s="48"/>
      <c r="H19" s="48"/>
      <c r="I19" s="48"/>
    </row>
    <row r="20" spans="1:9" x14ac:dyDescent="0.25">
      <c r="A20" s="48"/>
      <c r="B20" s="48"/>
      <c r="C20" s="48"/>
      <c r="D20" s="48"/>
      <c r="E20" s="48"/>
      <c r="F20" s="48"/>
      <c r="G20" s="48"/>
      <c r="H20" s="48"/>
      <c r="I20" s="48"/>
    </row>
  </sheetData>
  <mergeCells count="1">
    <mergeCell ref="B1:J1"/>
  </mergeCells>
  <conditionalFormatting sqref="A2:H8">
    <cfRule type="expression" dxfId="67" priority="1">
      <formula>AND(CELL("защита", A2)=0, NOT(ISBLANK(A2)))</formula>
    </cfRule>
    <cfRule type="expression" dxfId="66" priority="2">
      <formula>AND(CELL("защита", A2)=0, ISBLANK(A2))</formula>
    </cfRule>
    <cfRule type="expression" dxfId="65" priority="3">
      <formula>CELL("защита", A2)=0</formula>
    </cfRule>
  </conditionalFormatting>
  <dataValidations count="3">
    <dataValidation type="list" allowBlank="1" showInputMessage="1" showErrorMessage="1" sqref="C7:C18" xr:uid="{00000000-0002-0000-0800-000000000000}">
      <formula1>INDIRECT("КатегорииСпециалистов[Категория специалиста]")</formula1>
    </dataValidation>
    <dataValidation type="whole" operator="greaterThan" allowBlank="1" showInputMessage="1" showErrorMessage="1" prompt="Только целое число &gt; 0" sqref="J7:J18" xr:uid="{00000000-0002-0000-0800-000001000000}">
      <formula1>0</formula1>
    </dataValidation>
    <dataValidation type="whole" operator="greaterThanOrEqual" allowBlank="1" showInputMessage="1" showErrorMessage="1" prompt="Только целое число &gt; 1920" sqref="F7:F18" xr:uid="{00000000-0002-0000-0800-000002000000}">
      <formula1>1920</formula1>
    </dataValidation>
  </dataValidation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vt:i4>
      </vt:variant>
    </vt:vector>
  </HeadingPairs>
  <TitlesOfParts>
    <vt:vector size="14" baseType="lpstr">
      <vt:lpstr>1. Анкета</vt:lpstr>
      <vt:lpstr>1.1. Анкета. Виды работ</vt:lpstr>
      <vt:lpstr>1.2. Данные для баланса</vt:lpstr>
      <vt:lpstr>1.3. КП - ОФЕРТА</vt:lpstr>
      <vt:lpstr>1.4. Ценовое предложение</vt:lpstr>
      <vt:lpstr>1.5. Позиционное ценовое</vt:lpstr>
      <vt:lpstr>2. Соответствие требованиям</vt:lpstr>
      <vt:lpstr>3. Справка о кадровых ресурсах</vt:lpstr>
      <vt:lpstr>4. Справка МТР</vt:lpstr>
      <vt:lpstr>5. Справка об опыте</vt:lpstr>
      <vt:lpstr>6. Справка о суд.решениях</vt:lpstr>
      <vt:lpstr>7. Субподрядчики</vt:lpstr>
      <vt:lpstr>8. Согласие на обработку</vt:lpstr>
      <vt:lpstr>'8. Согласие на обработку'!_Toc32504069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Беккер Елена Ивановна</dc:creator>
  <cp:lastModifiedBy>Bekker Elena Ivanovna</cp:lastModifiedBy>
  <cp:lastPrinted>2020-07-29T07:06:45Z</cp:lastPrinted>
  <dcterms:created xsi:type="dcterms:W3CDTF">2020-07-29T05:50:54Z</dcterms:created>
  <dcterms:modified xsi:type="dcterms:W3CDTF">2023-02-03T03:36:38Z</dcterms:modified>
</cp:coreProperties>
</file>